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h.gurler\Desktop\"/>
    </mc:Choice>
  </mc:AlternateContent>
  <xr:revisionPtr revIDLastSave="0" documentId="13_ncr:1_{FAD9A24F-120B-41F8-BCEB-554799CB5072}" xr6:coauthVersionLast="36" xr6:coauthVersionMax="36" xr10:uidLastSave="{00000000-0000-0000-0000-000000000000}"/>
  <bookViews>
    <workbookView xWindow="480" yWindow="435" windowWidth="8235" windowHeight="5520" xr2:uid="{00000000-000D-0000-FFFF-FFFF00000000}"/>
  </bookViews>
  <sheets>
    <sheet name="İLAN" sheetId="3" r:id="rId1"/>
  </sheets>
  <definedNames>
    <definedName name="_xlnm._FilterDatabase" localSheetId="0" hidden="1">İLAN!$A$4:$Q$57</definedName>
    <definedName name="_xlnm.Print_Area" localSheetId="0">İLAN!$A$1:$Q$57</definedName>
  </definedNames>
  <calcPr calcId="191029"/>
</workbook>
</file>

<file path=xl/calcChain.xml><?xml version="1.0" encoding="utf-8"?>
<calcChain xmlns="http://schemas.openxmlformats.org/spreadsheetml/2006/main">
  <c r="O35" i="3" l="1"/>
  <c r="O37" i="3"/>
  <c r="N37" i="3"/>
  <c r="O36" i="3"/>
  <c r="N36" i="3"/>
  <c r="N35" i="3"/>
  <c r="O34" i="3"/>
  <c r="N34" i="3"/>
  <c r="O33" i="3"/>
  <c r="N33" i="3"/>
  <c r="O32" i="3"/>
  <c r="N32" i="3"/>
  <c r="O31" i="3"/>
  <c r="N31" i="3"/>
  <c r="O30" i="3"/>
  <c r="N30" i="3"/>
  <c r="O29" i="3"/>
  <c r="N29" i="3"/>
  <c r="O28" i="3"/>
  <c r="N28" i="3"/>
  <c r="O27" i="3"/>
  <c r="N27" i="3"/>
  <c r="O26" i="3"/>
  <c r="N26" i="3"/>
  <c r="N25" i="3"/>
  <c r="N24" i="3"/>
  <c r="O23" i="3"/>
  <c r="N23" i="3"/>
  <c r="O22" i="3"/>
  <c r="N22" i="3"/>
  <c r="O21" i="3"/>
  <c r="N21" i="3"/>
  <c r="O20" i="3"/>
  <c r="N20" i="3"/>
  <c r="O19" i="3"/>
  <c r="N19" i="3"/>
  <c r="O18" i="3"/>
  <c r="N18" i="3"/>
  <c r="O17" i="3"/>
  <c r="N17" i="3"/>
  <c r="O16" i="3"/>
  <c r="N16" i="3"/>
  <c r="O15" i="3"/>
  <c r="N15" i="3"/>
  <c r="O14" i="3"/>
  <c r="N14" i="3"/>
  <c r="O13" i="3"/>
  <c r="N13" i="3"/>
  <c r="O12" i="3"/>
  <c r="N12" i="3"/>
  <c r="O11" i="3"/>
  <c r="N11" i="3"/>
  <c r="O10" i="3"/>
  <c r="N10" i="3"/>
  <c r="O9" i="3"/>
  <c r="N9" i="3"/>
  <c r="O8" i="3"/>
  <c r="N8" i="3"/>
  <c r="O7" i="3"/>
  <c r="N7" i="3"/>
  <c r="O6" i="3"/>
  <c r="N6" i="3"/>
  <c r="O5" i="3"/>
  <c r="N5" i="3"/>
</calcChain>
</file>

<file path=xl/sharedStrings.xml><?xml version="1.0" encoding="utf-8"?>
<sst xmlns="http://schemas.openxmlformats.org/spreadsheetml/2006/main" count="274" uniqueCount="146">
  <si>
    <t>Sıra No</t>
  </si>
  <si>
    <t>Dosya No</t>
  </si>
  <si>
    <t>İLİ</t>
  </si>
  <si>
    <t>İLÇESİ</t>
  </si>
  <si>
    <t>Cadde/Sokak/Mevkii</t>
  </si>
  <si>
    <t>Kapı No</t>
  </si>
  <si>
    <t>Cinsi</t>
  </si>
  <si>
    <t>Kullanım Amacı</t>
  </si>
  <si>
    <t>Ada No</t>
  </si>
  <si>
    <t>ParselNo</t>
  </si>
  <si>
    <t>Alanı (m²)</t>
  </si>
  <si>
    <t>İLAN</t>
  </si>
  <si>
    <t>Bucağı/Mah/Köy</t>
  </si>
  <si>
    <t xml:space="preserve">İhale Tarihi </t>
  </si>
  <si>
    <t>İhale Saati</t>
  </si>
  <si>
    <t>Aylık</t>
  </si>
  <si>
    <t>Geçici (%3)</t>
  </si>
  <si>
    <t>Muhammen Bedel (TL)</t>
  </si>
  <si>
    <t>Teminat (TL)</t>
  </si>
  <si>
    <t>Burdur</t>
  </si>
  <si>
    <t>Antalya</t>
  </si>
  <si>
    <t>Muratpaşa</t>
  </si>
  <si>
    <t>Konut</t>
  </si>
  <si>
    <t>Dükkan</t>
  </si>
  <si>
    <t>Kepez</t>
  </si>
  <si>
    <t>Büro</t>
  </si>
  <si>
    <t>Ek %5-20</t>
  </si>
  <si>
    <r>
      <rPr>
        <b/>
        <sz val="9"/>
        <rFont val="Tahoma"/>
        <family val="2"/>
        <charset val="162"/>
      </rPr>
      <t>a) Gerçek kişiler için;</t>
    </r>
    <r>
      <rPr>
        <sz val="9"/>
        <rFont val="Tahoma"/>
        <family val="2"/>
        <charset val="162"/>
      </rPr>
      <t xml:space="preserve"> T.C. Vatandaşlık numarasını içeren kimlik ve adres bildirimi,  geçici ve ek  teminat dekontu veya mektubu</t>
    </r>
  </si>
  <si>
    <r>
      <rPr>
        <b/>
        <sz val="9"/>
        <rFont val="Tahoma"/>
        <family val="2"/>
        <charset val="162"/>
      </rPr>
      <t>b) Şirket olarak katılacaklar için;</t>
    </r>
    <r>
      <rPr>
        <sz val="9"/>
        <rFont val="Tahoma"/>
        <family val="2"/>
        <charset val="162"/>
      </rPr>
      <t xml:space="preserve"> sermayesi ile sorumlu şirketlerin (Limited,Kolektif,Komandit…) kiracı olmaları durumunda şirket ortaklarının da şahsi mal varlığı ile sorumlu olduklarını kabul ettiklerini gösterir taahhütname, faaliyet belgesi, ticaret sicil kaydı,  imza sirküleri, adres bildirimi, geçici ve ek teminat dekontu veya mektubu,</t>
    </r>
  </si>
  <si>
    <r>
      <rPr>
        <b/>
        <sz val="9"/>
        <rFont val="Tahoma"/>
        <family val="2"/>
        <charset val="162"/>
      </rPr>
      <t>c) Kooperatif veya dernek olarak katılacaklar için;</t>
    </r>
    <r>
      <rPr>
        <sz val="9"/>
        <rFont val="Tahoma"/>
        <family val="2"/>
        <charset val="162"/>
      </rPr>
      <t xml:space="preserve"> yönetim kurulu kararı, faaliyet belgesi, yetki belgesi, adres bildirimi,  geçici ve ek teminat dekontu veya mektubu</t>
    </r>
  </si>
  <si>
    <r>
      <rPr>
        <b/>
        <sz val="9"/>
        <rFont val="Tahoma"/>
        <family val="2"/>
        <charset val="162"/>
      </rPr>
      <t>d) Vekâleten iştirak ediliyor ise</t>
    </r>
    <r>
      <rPr>
        <sz val="9"/>
        <rFont val="Tahoma"/>
        <family val="2"/>
        <charset val="162"/>
      </rPr>
      <t xml:space="preserve"> vekaleten iştirak edenin noter tasdikli vekaletname ile noter tasdikli imza sirküleri,</t>
    </r>
  </si>
  <si>
    <r>
      <rPr>
        <b/>
        <sz val="9"/>
        <rFont val="Tahoma"/>
        <family val="2"/>
        <charset val="162"/>
      </rPr>
      <t>e) Ortak girişimcilerin noterden</t>
    </r>
    <r>
      <rPr>
        <sz val="9"/>
        <rFont val="Tahoma"/>
        <family val="2"/>
        <charset val="162"/>
      </rPr>
      <t xml:space="preserve"> tasdikli ortak girişim beyannamesi,</t>
    </r>
  </si>
  <si>
    <r>
      <rPr>
        <b/>
        <sz val="9"/>
        <rFont val="Tahoma"/>
        <family val="2"/>
        <charset val="162"/>
      </rPr>
      <t>f)  Geçici ve ek teminat mektubu ile müracaat edecekler,</t>
    </r>
    <r>
      <rPr>
        <sz val="9"/>
        <rFont val="Tahoma"/>
        <family val="2"/>
        <charset val="162"/>
      </rPr>
      <t xml:space="preserve"> (Teminat Mektubunu Limit dâhili ve süresiz)  teminat mektubunun teyidini idaremize ait 0 242 248 96 44 nolu faksa (Kiralama Servisinin dikkatine olarak) faks çektirerek, teyit yazısının aslını da mektupla beraber elden getireceklerdir.</t>
    </r>
  </si>
  <si>
    <t>Ticari</t>
  </si>
  <si>
    <t>Mesken</t>
  </si>
  <si>
    <t>Tarla</t>
  </si>
  <si>
    <r>
      <rPr>
        <b/>
        <sz val="9"/>
        <rFont val="Tahoma"/>
        <family val="2"/>
        <charset val="162"/>
      </rPr>
      <t>g)</t>
    </r>
    <r>
      <rPr>
        <sz val="9"/>
        <rFont val="Tahoma"/>
        <family val="2"/>
        <charset val="162"/>
      </rPr>
      <t xml:space="preserve"> Muhtevasında geçerlik süresi belirtilen belgeler hariç diğer belgelerin ihalenin yapıldığı yıl içerisinde alınmış  aslı veya noter tasdikli sureti olması gerekmektedir. </t>
    </r>
  </si>
  <si>
    <r>
      <rPr>
        <b/>
        <sz val="9"/>
        <rFont val="Tahoma"/>
        <family val="2"/>
        <charset val="162"/>
      </rPr>
      <t>6-</t>
    </r>
    <r>
      <rPr>
        <sz val="9"/>
        <rFont val="Tahoma"/>
        <family val="2"/>
        <charset val="162"/>
      </rPr>
      <t>Arttırmaya katılan her istekli kiralanacak yeri görmüş, ihalede imzaladığı  şartnamedeki şartlarla, kira sözleşmesine konulmuş şartları okumuş ve kabul etmiş sayılır.</t>
    </r>
  </si>
  <si>
    <t>Elmalı</t>
  </si>
  <si>
    <t>Özdemir</t>
  </si>
  <si>
    <t>5-İsteklilerden, 2886 sayılı Devlet İhale Kanunu uyarınca;</t>
  </si>
  <si>
    <r>
      <t xml:space="preserve">9- </t>
    </r>
    <r>
      <rPr>
        <sz val="9"/>
        <rFont val="Arial Tur"/>
        <charset val="162"/>
      </rPr>
      <t xml:space="preserve">Kira şartnamesi mesai gün ve saatlerinde Bölge Müdürlüğümüz kiralama servisinden temin edilebilir, incelenebilir. İdareden 0242 244 13 94-95 nolu telefonlar, 0242 248 96 44 nolu fax ve antalya@vgm.gov.tr  e-posta adresi yoluyla detaylı bilgi alınabilir. Bu ilan dilekçe ile yapılan başvurulara cevap niteleği de taşımakta olup ayrıca cevap verilmeyecektir. </t>
    </r>
  </si>
  <si>
    <t xml:space="preserve">ANTALYA VAKIFLAR BÖLGE MÜDÜRLÜĞÜNDEN KİRALIK GAYRİMENKULLER </t>
  </si>
  <si>
    <t>071040072000</t>
  </si>
  <si>
    <t>Antalya Elmalı Özdemir Kızılyer 222 Ada 247 Parsel</t>
  </si>
  <si>
    <t>Karyağdı</t>
  </si>
  <si>
    <t>Tarımsal Amaçlı</t>
  </si>
  <si>
    <t>071040029000</t>
  </si>
  <si>
    <t>Antalya Elmalı Karyağdı Avşar Bağları 113 Ada 36 Parsel</t>
  </si>
  <si>
    <t>071040105000</t>
  </si>
  <si>
    <t>Antalya Elmalı Karyağdı Avşar Bağları 281 Ada 161 Parsel</t>
  </si>
  <si>
    <t>071090059000</t>
  </si>
  <si>
    <t>Kaş</t>
  </si>
  <si>
    <t>Bezirgan</t>
  </si>
  <si>
    <t>Antalya Kaş Bezirgan Köyıçı Yayla 180 Ada 6 Parsel</t>
  </si>
  <si>
    <t>071090060000</t>
  </si>
  <si>
    <t>Antalya Kaş Bezirgan Köyıçı Yayla 180 Ada 54 Parsel</t>
  </si>
  <si>
    <t>Merkez</t>
  </si>
  <si>
    <t>Çeşmedamı</t>
  </si>
  <si>
    <t>151010008000</t>
  </si>
  <si>
    <t>Çeşmedamı Çingir Merkez Burdur 475 Ada 15 Parsel</t>
  </si>
  <si>
    <t>152010013000</t>
  </si>
  <si>
    <t>Akın</t>
  </si>
  <si>
    <t>Akin Mh. Karamehmet Sk. Merkez/Burdur Ada:399 Parsel:1</t>
  </si>
  <si>
    <t>151010031009</t>
  </si>
  <si>
    <t>Pazar</t>
  </si>
  <si>
    <t>Pazar Eczane Merkez Burdur 343 Ada 16 Parsel</t>
  </si>
  <si>
    <t>151080013000</t>
  </si>
  <si>
    <t>Yeşilova</t>
  </si>
  <si>
    <t>Büyükyaka Köyü</t>
  </si>
  <si>
    <t>Büyükyaka Mh Yazır Sk Yeşilova/Burdur 12592 Parsel</t>
  </si>
  <si>
    <t>071160937000</t>
  </si>
  <si>
    <t xml:space="preserve">Kızılsaray  (Kışla) </t>
  </si>
  <si>
    <t>35. Sokak No:33 4. Kat</t>
  </si>
  <si>
    <t xml:space="preserve">Tarla </t>
  </si>
  <si>
    <t>Serik</t>
  </si>
  <si>
    <t xml:space="preserve">Kökez </t>
  </si>
  <si>
    <t xml:space="preserve">Hacı Adem Kozan  Camii Tuvaleti </t>
  </si>
  <si>
    <t xml:space="preserve">Tuvalet </t>
  </si>
  <si>
    <t>071130009013</t>
  </si>
  <si>
    <t>Kızıltoprak</t>
  </si>
  <si>
    <t>321030107005</t>
  </si>
  <si>
    <t>Isparta</t>
  </si>
  <si>
    <t xml:space="preserve">Atabey </t>
  </si>
  <si>
    <t xml:space="preserve">Müftü </t>
  </si>
  <si>
    <t>143-144-157</t>
  </si>
  <si>
    <t>1-1-13</t>
  </si>
  <si>
    <t xml:space="preserve">Bahçe </t>
  </si>
  <si>
    <t>071161480000</t>
  </si>
  <si>
    <t>071161480001</t>
  </si>
  <si>
    <t>071161480002</t>
  </si>
  <si>
    <t>071161480003</t>
  </si>
  <si>
    <t>071161480004</t>
  </si>
  <si>
    <t>071161480005</t>
  </si>
  <si>
    <t>071161480006</t>
  </si>
  <si>
    <t>071161480007</t>
  </si>
  <si>
    <t>071161480008</t>
  </si>
  <si>
    <t>071161480009</t>
  </si>
  <si>
    <t>322010034001</t>
  </si>
  <si>
    <t>Pirimehmet</t>
  </si>
  <si>
    <t>1004. Sokak Zemin Kat:  Roza Apartmanı No:6</t>
  </si>
  <si>
    <t>1004. Sokak 1. Kat:  Roza Apartmanı No:6</t>
  </si>
  <si>
    <t>1004. Sokak 2. Kat:  Roza Apartmanı No:6</t>
  </si>
  <si>
    <t>071161533000</t>
  </si>
  <si>
    <t xml:space="preserve">998. Sokak No:6 Florya Park Konakları Bodrum Kat </t>
  </si>
  <si>
    <t>071010540002</t>
  </si>
  <si>
    <t>Kuzeyyaka</t>
  </si>
  <si>
    <t>Yeşilırmak Caddesi No:329 1. Kat</t>
  </si>
  <si>
    <t>071012614008</t>
  </si>
  <si>
    <t>Tahılpazarı</t>
  </si>
  <si>
    <t>İsmetpaşa Caddesi No:30 3. Kat</t>
  </si>
  <si>
    <t>Ofis</t>
  </si>
  <si>
    <t>071100015000</t>
  </si>
  <si>
    <t>Korkuteli</t>
  </si>
  <si>
    <t>Aşağıpazar</t>
  </si>
  <si>
    <t xml:space="preserve">Zübeyde Hanım Caddesi Günder Apartmanı No: 18 </t>
  </si>
  <si>
    <t>0710400983000</t>
  </si>
  <si>
    <t>Salur</t>
  </si>
  <si>
    <t>Antalya Elmalı Salur 126 Ada 93 Parsel</t>
  </si>
  <si>
    <t>151010013000</t>
  </si>
  <si>
    <t>Çeşmedamı Çingir Merkez Burdur 475 Ada 31 Parsel</t>
  </si>
  <si>
    <t>151080015000</t>
  </si>
  <si>
    <t>Alanköy</t>
  </si>
  <si>
    <t>Alanköy Merkepçekmez Mevkii</t>
  </si>
  <si>
    <t>321050002000</t>
  </si>
  <si>
    <t>Gelendost</t>
  </si>
  <si>
    <t>Madenli</t>
  </si>
  <si>
    <t>Güney Mevkii</t>
  </si>
  <si>
    <t>321050014000</t>
  </si>
  <si>
    <t>Karacayer Mevkii</t>
  </si>
  <si>
    <t>321040011000</t>
  </si>
  <si>
    <t>Eğirdir</t>
  </si>
  <si>
    <t>Yeni Mahalle</t>
  </si>
  <si>
    <t>Muhdesyol Mevkii</t>
  </si>
  <si>
    <t>Mimar Sinan Caddesi Valide Camii Bahçesi</t>
  </si>
  <si>
    <t>Isparta Atabey Müftü Ertokuşbey 157 Ada 13 Parselin 38.375 M² Lik Kısmı , 144 Ada 1 Parselin  ve 143 Ada 1 Parselin Tamamı</t>
  </si>
  <si>
    <t xml:space="preserve">2-Sözleşme süresi; sözleşme tarihinden  31.12.2025 tarihe kadardır. </t>
  </si>
  <si>
    <r>
      <t>4-</t>
    </r>
    <r>
      <rPr>
        <sz val="9"/>
        <rFont val="Arial Tur"/>
        <charset val="162"/>
      </rPr>
      <t xml:space="preserve"> </t>
    </r>
    <r>
      <rPr>
        <b/>
        <sz val="9"/>
        <rFont val="Arial Tur"/>
        <charset val="162"/>
      </rPr>
      <t>Vakıf taşınmazlar mevcut durumları ile ihale edilecek olup yapılacak iş, meslek, sanat, ikamet vs. için belediye ve/veya ilgili diğer kurum-kuru</t>
    </r>
    <r>
      <rPr>
        <b/>
        <sz val="9"/>
        <rFont val="Arial"/>
        <family val="2"/>
        <charset val="162"/>
      </rPr>
      <t>luşlardan alınacak her türlü izin, ruhsat, elektrik, su, doğalgaz vs. abonelik işlemlerinden çıkabilecek  her türlü masraf, vergi, harç vs. kiracıya aittir. Kira bedeli stopaj ve KDV 'den muafftır.</t>
    </r>
  </si>
  <si>
    <r>
      <t>7-</t>
    </r>
    <r>
      <rPr>
        <sz val="9"/>
        <rFont val="Arial Tur"/>
        <charset val="162"/>
      </rPr>
      <t xml:space="preserve">İhale ve sözleşme ile ilgili  gazete ilan ücreti, noter harcı, pul vb. bütün masraflar kiracıya aittir. İhale üzerinde kalan talipliden sözleşme için; yıllık kirayı peşin ödeme,  yıllık kira tutarı kadar teminat mektubu/ipotek verme veya mali durumlarını belgeleyen iki muteber kefil istenecektir. </t>
    </r>
  </si>
  <si>
    <r>
      <t>8-</t>
    </r>
    <r>
      <rPr>
        <sz val="9"/>
        <rFont val="Arial Tur"/>
        <charset val="162"/>
      </rPr>
      <t xml:space="preserve">Geçici, ek ve kesin teminat olarak 2886 sayılı Yasanın 26. maddesinde öngörülen değerler kabul edilecek olup, nakit olarak yatırılacak teminatların Vakıf Katılım Bankası Antalya Merkez Şubesinde bulunan </t>
    </r>
    <r>
      <rPr>
        <b/>
        <sz val="9"/>
        <rFont val="Arial Tur"/>
        <charset val="162"/>
      </rPr>
      <t>(TR29 0021 0000 0003 5524 1000 02</t>
    </r>
    <r>
      <rPr>
        <sz val="9"/>
        <rFont val="Arial Tur"/>
        <charset val="162"/>
      </rPr>
      <t>) numaralı İdare hesabına yatırılması, teminat mektuplarının süresiz limit içi olması  gerekmektedir.</t>
    </r>
  </si>
  <si>
    <r>
      <t>12</t>
    </r>
    <r>
      <rPr>
        <sz val="9"/>
        <rFont val="Arial Tur"/>
        <charset val="162"/>
      </rPr>
      <t>- Açık teklif suretiyle yapılacak ihalesinde istekli olmaması halinde 15 gün süreyle pazarlık ihalesine bırakılan taşınmazlar için ayrıca ilan yapılmayacak olup Vakıflar Genel Müdürlüğünün www.vgm.gov.tr web sitesinden takip edilebilir. Bu hususta İdareden detaylı bilgi alınabilir.</t>
    </r>
  </si>
  <si>
    <r>
      <t>13-</t>
    </r>
    <r>
      <rPr>
        <sz val="9"/>
        <rFont val="Arial Tur"/>
        <charset val="162"/>
      </rPr>
      <t>İdare ihaleyi yapıp yapmamakta ve en uygun bedeli tespitte serbesttir. İLAN OLUNUR</t>
    </r>
  </si>
  <si>
    <t>11-Konut ihalesine yalnızca  gerçek kişiler müracaat edebilir. Katılımcılar birden fazla konut ihalesine başvuru yapabilirler ancak bir tanesini kiralayabilir, diğer taşınmazların ihalelerine alınmazlar</t>
  </si>
  <si>
    <t xml:space="preserve">10-İhale üzerinde kalmayan katılımcıların Geçici Teminat geri ödemeleri katılımcıların IBAN hesaplarına ihale tarihinden 15 gün sonra aktarılacaktır. </t>
  </si>
  <si>
    <r>
      <t>1-</t>
    </r>
    <r>
      <rPr>
        <sz val="9"/>
        <color theme="1"/>
        <rFont val="Arial Tur"/>
        <charset val="162"/>
      </rPr>
      <t>Yukarıda özellikleri yazılı Vakıf taşınmazları  karşılarında yazılı muhammen bedeller üzerinden ve dosyasındaki şartnamesi dahilinde, 2886 Sayılı Kanunun 45.maddesine göre açık teklif  suretiyle 17</t>
    </r>
    <r>
      <rPr>
        <b/>
        <sz val="9"/>
        <color theme="1"/>
        <rFont val="Arial Tur"/>
        <charset val="162"/>
      </rPr>
      <t xml:space="preserve">.03.2025  Pazartesi  günü  </t>
    </r>
    <r>
      <rPr>
        <sz val="9"/>
        <color theme="1"/>
        <rFont val="Arial Tur"/>
        <charset val="162"/>
      </rPr>
      <t xml:space="preserve">karşılarında belirtilen saatte kiraya verilmek üzere ihale edilecektir. </t>
    </r>
  </si>
  <si>
    <r>
      <t>3-</t>
    </r>
    <r>
      <rPr>
        <sz val="9"/>
        <rFont val="Arial Tur"/>
        <charset val="162"/>
      </rPr>
      <t xml:space="preserve">İhale, Haşimişcan Mahallesi Atatürk Caddesi  Vakıf İş hanı 1. Kat  ANTALYA adresinde bulunan Vakıflar Bölge Müdürlüğü Hizmet Binası Toplantı Odasında yapılacak olup, ihaleye  katılmak isteyenlerin, </t>
    </r>
    <r>
      <rPr>
        <b/>
        <sz val="9"/>
        <rFont val="Arial Tur"/>
        <charset val="162"/>
      </rPr>
      <t xml:space="preserve"> en geç 14 Mart 2025 Cuma günü saat 17:00'ye kadar  İdaremize gelerek  geçici ve ek teminatlarını sisteme kaydettirmeleri</t>
    </r>
    <r>
      <rPr>
        <sz val="9"/>
        <rFont val="Arial Tur"/>
        <charset val="162"/>
      </rPr>
      <t xml:space="preserve"> ve  gerekli evrakların ihale saatinde Bölge Müdürlüğümüz İhale Komisyon Başkanlığına teslim edilmesi gerekmektedir. Postayla yapılan müracaatlar ihale saatine  kadar komisyon başkanlığına ulaşmış olacaktır. Telgraf ve faksla yapılan müracaatlar ve postada meydana gelebilecek gecikmeler kabul edilmeyecektir.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</si>
</sst>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hh:mm;@"/>
    <numFmt numFmtId="166" formatCode="#,##0.00\ &quot;₺&quot;"/>
  </numFmts>
  <fonts count="26" x14ac:knownFonts="1">
    <font>
      <sz val="10"/>
      <name val="Arial Tur"/>
      <charset val="162"/>
    </font>
    <font>
      <b/>
      <sz val="8"/>
      <name val="Arial Tur"/>
      <charset val="162"/>
    </font>
    <font>
      <sz val="8"/>
      <name val="Arial Tur"/>
      <charset val="162"/>
    </font>
    <font>
      <sz val="7"/>
      <name val="Arial Tur"/>
      <charset val="162"/>
    </font>
    <font>
      <b/>
      <sz val="7"/>
      <name val="Tahoma"/>
      <family val="2"/>
      <charset val="162"/>
    </font>
    <font>
      <sz val="9"/>
      <name val="Arial Tur"/>
      <charset val="162"/>
    </font>
    <font>
      <b/>
      <sz val="9"/>
      <name val="Arial Tur"/>
      <charset val="162"/>
    </font>
    <font>
      <sz val="7.5"/>
      <name val="Arial Tur"/>
      <charset val="162"/>
    </font>
    <font>
      <b/>
      <sz val="7.5"/>
      <name val="Arial Tur"/>
      <charset val="162"/>
    </font>
    <font>
      <b/>
      <sz val="7"/>
      <name val="Arial Tur"/>
      <charset val="162"/>
    </font>
    <font>
      <b/>
      <sz val="10"/>
      <name val="Arial Tur"/>
      <charset val="162"/>
    </font>
    <font>
      <sz val="8"/>
      <color rgb="FFFF0000"/>
      <name val="Arial Tur"/>
      <charset val="162"/>
    </font>
    <font>
      <sz val="7"/>
      <color rgb="FFFF0000"/>
      <name val="Arial Tur"/>
      <charset val="162"/>
    </font>
    <font>
      <sz val="10"/>
      <color rgb="FFFF0000"/>
      <name val="Arial Tur"/>
      <charset val="162"/>
    </font>
    <font>
      <b/>
      <sz val="9"/>
      <name val="Tahoma"/>
      <family val="2"/>
      <charset val="162"/>
    </font>
    <font>
      <sz val="9"/>
      <name val="Tahoma"/>
      <family val="2"/>
      <charset val="162"/>
    </font>
    <font>
      <sz val="10"/>
      <name val="Arial Tur"/>
      <charset val="162"/>
    </font>
    <font>
      <sz val="10"/>
      <name val="Arial"/>
      <family val="2"/>
      <charset val="162"/>
    </font>
    <font>
      <sz val="9"/>
      <color rgb="FFFF0000"/>
      <name val="Arial Tur"/>
      <charset val="162"/>
    </font>
    <font>
      <b/>
      <sz val="9"/>
      <name val="Times New Roman"/>
      <family val="1"/>
      <charset val="162"/>
    </font>
    <font>
      <b/>
      <sz val="9"/>
      <color theme="1"/>
      <name val="Arial Tur"/>
      <charset val="162"/>
    </font>
    <font>
      <sz val="9"/>
      <color theme="1"/>
      <name val="Arial Tur"/>
      <charset val="162"/>
    </font>
    <font>
      <b/>
      <sz val="9"/>
      <name val="Arial"/>
      <family val="2"/>
      <charset val="162"/>
    </font>
    <font>
      <b/>
      <sz val="7"/>
      <color theme="1"/>
      <name val="Times New Roman"/>
      <family val="1"/>
      <charset val="162"/>
    </font>
    <font>
      <b/>
      <sz val="7"/>
      <name val="Times New Roman"/>
      <family val="1"/>
      <charset val="162"/>
    </font>
    <font>
      <b/>
      <sz val="7"/>
      <color rgb="FF333333"/>
      <name val="Times New Roman"/>
      <family val="1"/>
      <charset val="162"/>
    </font>
  </fonts>
  <fills count="4">
    <fill>
      <patternFill patternType="none"/>
    </fill>
    <fill>
      <patternFill patternType="gray125"/>
    </fill>
    <fill>
      <patternFill patternType="solid">
        <fgColor rgb="FFFFC00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s>
  <cellStyleXfs count="3">
    <xf numFmtId="0" fontId="0" fillId="0" borderId="0"/>
    <xf numFmtId="0" fontId="17" fillId="0" borderId="0" applyNumberFormat="0" applyFont="0" applyFill="0" applyBorder="0" applyAlignment="0" applyProtection="0">
      <alignment vertical="top"/>
    </xf>
    <xf numFmtId="0" fontId="17" fillId="0" borderId="0" applyNumberFormat="0" applyFont="0" applyFill="0" applyBorder="0" applyAlignment="0" applyProtection="0">
      <alignment vertical="top"/>
    </xf>
  </cellStyleXfs>
  <cellXfs count="73">
    <xf numFmtId="0" fontId="0" fillId="0" borderId="0" xfId="0"/>
    <xf numFmtId="0" fontId="2" fillId="0" borderId="0" xfId="0" applyFont="1" applyAlignment="1">
      <alignment horizontal="center"/>
    </xf>
    <xf numFmtId="4" fontId="2" fillId="0" borderId="0" xfId="0" applyNumberFormat="1" applyFont="1" applyAlignment="1">
      <alignment horizontal="right"/>
    </xf>
    <xf numFmtId="165" fontId="2" fillId="0" borderId="0" xfId="0" applyNumberFormat="1" applyFont="1" applyAlignment="1">
      <alignment horizontal="center"/>
    </xf>
    <xf numFmtId="14" fontId="3" fillId="0" borderId="0" xfId="0" applyNumberFormat="1" applyFont="1" applyAlignment="1">
      <alignment horizontal="center"/>
    </xf>
    <xf numFmtId="0" fontId="8"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right" vertical="top" wrapText="1"/>
    </xf>
    <xf numFmtId="0" fontId="0" fillId="0" borderId="0" xfId="0" applyAlignment="1">
      <alignment horizontal="right"/>
    </xf>
    <xf numFmtId="0" fontId="7" fillId="0" borderId="0" xfId="0" applyFont="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4" fontId="11" fillId="0" borderId="0" xfId="0" applyNumberFormat="1" applyFont="1" applyAlignment="1">
      <alignment horizontal="right"/>
    </xf>
    <xf numFmtId="0" fontId="13" fillId="0" borderId="0" xfId="0" applyFont="1" applyAlignment="1">
      <alignment horizontal="right"/>
    </xf>
    <xf numFmtId="14" fontId="12" fillId="0" borderId="0" xfId="0" applyNumberFormat="1" applyFont="1" applyAlignment="1">
      <alignment horizontal="center"/>
    </xf>
    <xf numFmtId="165" fontId="11" fillId="0" borderId="0" xfId="0" applyNumberFormat="1" applyFont="1" applyAlignment="1">
      <alignment horizontal="center"/>
    </xf>
    <xf numFmtId="0" fontId="16" fillId="0" borderId="0" xfId="0" applyFont="1"/>
    <xf numFmtId="0" fontId="2" fillId="0" borderId="0" xfId="0" applyFont="1"/>
    <xf numFmtId="14" fontId="3" fillId="2" borderId="1" xfId="0" applyNumberFormat="1" applyFont="1" applyFill="1" applyBorder="1" applyAlignment="1">
      <alignment horizontal="center" vertical="center"/>
    </xf>
    <xf numFmtId="20" fontId="3" fillId="2" borderId="1" xfId="0" applyNumberFormat="1" applyFont="1" applyFill="1" applyBorder="1" applyAlignment="1">
      <alignment horizontal="center" vertical="center"/>
    </xf>
    <xf numFmtId="0" fontId="5" fillId="0" borderId="0" xfId="0" applyFont="1" applyAlignment="1">
      <alignment horizontal="left" vertical="top" wrapText="1"/>
    </xf>
    <xf numFmtId="0" fontId="18" fillId="0" borderId="0" xfId="0" applyFont="1" applyAlignment="1">
      <alignment horizontal="center"/>
    </xf>
    <xf numFmtId="0" fontId="5" fillId="0" borderId="0" xfId="0" applyFont="1" applyAlignment="1">
      <alignment horizontal="center"/>
    </xf>
    <xf numFmtId="0" fontId="11" fillId="0" borderId="0" xfId="0" applyFont="1" applyAlignment="1">
      <alignment horizontal="center" wrapText="1"/>
    </xf>
    <xf numFmtId="0" fontId="2" fillId="0" borderId="0" xfId="0" applyFont="1" applyAlignment="1">
      <alignment horizontal="center" wrapText="1"/>
    </xf>
    <xf numFmtId="0" fontId="0" fillId="0" borderId="0" xfId="0"/>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1" xfId="0" quotePrefix="1" applyNumberFormat="1" applyFont="1" applyBorder="1" applyAlignment="1">
      <alignment horizontal="center" vertical="center" wrapText="1"/>
    </xf>
    <xf numFmtId="0" fontId="19" fillId="0" borderId="2" xfId="0" applyFont="1" applyBorder="1" applyAlignment="1">
      <alignment horizontal="center" vertical="center" wrapText="1"/>
    </xf>
    <xf numFmtId="0" fontId="0" fillId="0" borderId="0" xfId="0"/>
    <xf numFmtId="49" fontId="23" fillId="0" borderId="1" xfId="0" quotePrefix="1" applyNumberFormat="1" applyFont="1" applyBorder="1" applyAlignment="1">
      <alignment horizontal="center"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2" fontId="24" fillId="0" borderId="1" xfId="0" applyNumberFormat="1" applyFont="1" applyBorder="1" applyAlignment="1">
      <alignment horizontal="center" vertical="center" wrapText="1"/>
    </xf>
    <xf numFmtId="166" fontId="24" fillId="0" borderId="1" xfId="0" applyNumberFormat="1" applyFont="1" applyBorder="1" applyAlignment="1">
      <alignment horizontal="center" vertical="center" wrapText="1" shrinkToFit="1"/>
    </xf>
    <xf numFmtId="4" fontId="24" fillId="0" borderId="1" xfId="0" applyNumberFormat="1" applyFont="1" applyBorder="1" applyAlignment="1">
      <alignment horizontal="center" vertical="center"/>
    </xf>
    <xf numFmtId="0" fontId="24" fillId="3" borderId="1" xfId="0" applyFont="1" applyFill="1" applyBorder="1" applyAlignment="1">
      <alignment horizontal="center" vertical="center" wrapText="1"/>
    </xf>
    <xf numFmtId="1" fontId="23" fillId="0" borderId="1" xfId="0" applyNumberFormat="1" applyFont="1" applyBorder="1" applyAlignment="1">
      <alignment horizontal="center" vertical="center" wrapText="1"/>
    </xf>
    <xf numFmtId="4" fontId="23" fillId="0" borderId="1"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0" fontId="25" fillId="3" borderId="1" xfId="0" applyFont="1" applyFill="1" applyBorder="1" applyAlignment="1">
      <alignment horizontal="center" vertical="center" wrapText="1"/>
    </xf>
    <xf numFmtId="4" fontId="24" fillId="0" borderId="1" xfId="0" applyNumberFormat="1" applyFont="1" applyBorder="1" applyAlignment="1">
      <alignment horizontal="center" vertical="center" wrapText="1"/>
    </xf>
    <xf numFmtId="0" fontId="25" fillId="3" borderId="0" xfId="0" applyFont="1" applyFill="1" applyAlignment="1">
      <alignment horizontal="center" vertical="center" wrapText="1"/>
    </xf>
    <xf numFmtId="49" fontId="24" fillId="0" borderId="1" xfId="0" quotePrefix="1" applyNumberFormat="1" applyFont="1" applyBorder="1" applyAlignment="1">
      <alignment horizontal="center" vertical="center" wrapText="1"/>
    </xf>
    <xf numFmtId="0" fontId="2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0" fillId="0" borderId="0" xfId="0" quotePrefix="1" applyFont="1" applyBorder="1" applyAlignment="1">
      <alignment horizontal="left" vertical="center" wrapText="1"/>
    </xf>
    <xf numFmtId="0" fontId="21" fillId="0" borderId="0" xfId="0" applyFont="1" applyBorder="1" applyAlignment="1">
      <alignment horizontal="justify" vertical="center" wrapText="1"/>
    </xf>
    <xf numFmtId="0" fontId="6" fillId="0" borderId="0" xfId="0" quotePrefix="1" applyFont="1" applyBorder="1" applyAlignment="1">
      <alignment horizontal="left" vertical="center" wrapText="1"/>
    </xf>
    <xf numFmtId="0" fontId="15" fillId="0" borderId="0" xfId="0" applyFont="1" applyAlignment="1">
      <alignment horizontal="left" wrapText="1"/>
    </xf>
    <xf numFmtId="0" fontId="6" fillId="0" borderId="0" xfId="0" applyFont="1" applyBorder="1" applyAlignment="1">
      <alignment horizontal="justify" vertical="center" wrapText="1"/>
    </xf>
    <xf numFmtId="0" fontId="0" fillId="0" borderId="0" xfId="0"/>
    <xf numFmtId="0" fontId="4" fillId="0" borderId="0" xfId="0" applyFont="1" applyBorder="1" applyAlignment="1">
      <alignment horizontal="center" wrapText="1"/>
    </xf>
    <xf numFmtId="164" fontId="4" fillId="0" borderId="0" xfId="0" applyNumberFormat="1" applyFont="1" applyBorder="1" applyAlignment="1">
      <alignment horizont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9"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6" fillId="0" borderId="0" xfId="0" applyFont="1" applyAlignment="1">
      <alignment horizontal="justify" vertical="center" wrapText="1"/>
    </xf>
    <xf numFmtId="0" fontId="5" fillId="0" borderId="0" xfId="0" applyFont="1" applyAlignment="1">
      <alignment horizontal="justify" vertical="center" wrapText="1"/>
    </xf>
    <xf numFmtId="0" fontId="5" fillId="0" borderId="0" xfId="0" applyFont="1" applyBorder="1" applyAlignment="1">
      <alignment horizontal="justify" vertical="center" wrapText="1"/>
    </xf>
    <xf numFmtId="0" fontId="6" fillId="0" borderId="0" xfId="0" quotePrefix="1" applyFont="1" applyBorder="1" applyAlignment="1">
      <alignment horizontal="justify" vertical="center" wrapText="1"/>
    </xf>
    <xf numFmtId="0" fontId="15" fillId="0" borderId="0" xfId="0" applyFont="1" applyAlignment="1">
      <alignment horizontal="left"/>
    </xf>
    <xf numFmtId="0" fontId="14" fillId="0" borderId="0" xfId="0" applyFont="1" applyAlignment="1">
      <alignment horizontal="left"/>
    </xf>
    <xf numFmtId="0" fontId="15" fillId="0" borderId="0" xfId="0" applyNumberFormat="1" applyFont="1" applyAlignment="1">
      <alignment horizontal="left"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V72"/>
  <sheetViews>
    <sheetView tabSelected="1" showWhiteSpace="0" view="pageBreakPreview" zoomScaleNormal="100" zoomScaleSheetLayoutView="100" workbookViewId="0">
      <selection sqref="A1:Q57"/>
    </sheetView>
  </sheetViews>
  <sheetFormatPr defaultColWidth="9.140625" defaultRowHeight="12.75" x14ac:dyDescent="0.2"/>
  <cols>
    <col min="1" max="1" width="3.28515625" style="1" customWidth="1"/>
    <col min="2" max="2" width="15.5703125" style="11" customWidth="1"/>
    <col min="3" max="3" width="9.28515625" style="1" customWidth="1"/>
    <col min="4" max="4" width="12.7109375" style="1" customWidth="1"/>
    <col min="5" max="5" width="13.7109375" style="1" customWidth="1"/>
    <col min="6" max="6" width="31.5703125" style="24" customWidth="1"/>
    <col min="7" max="7" width="4.140625" style="1" customWidth="1"/>
    <col min="8" max="8" width="10" style="1" customWidth="1"/>
    <col min="9" max="9" width="12.85546875" style="1" customWidth="1"/>
    <col min="10" max="10" width="7.28515625" style="1" customWidth="1"/>
    <col min="11" max="11" width="6.5703125" style="26" customWidth="1"/>
    <col min="12" max="12" width="10" style="1" customWidth="1"/>
    <col min="13" max="13" width="10.28515625" style="2" customWidth="1"/>
    <col min="14" max="14" width="9" style="8" customWidth="1"/>
    <col min="15" max="15" width="11" style="8" customWidth="1"/>
    <col min="16" max="16" width="7.28515625" style="4" customWidth="1"/>
    <col min="17" max="17" width="5.85546875" style="3" customWidth="1"/>
  </cols>
  <sheetData>
    <row r="1" spans="1:17" ht="10.5" customHeight="1" x14ac:dyDescent="0.2">
      <c r="A1" s="57" t="s">
        <v>11</v>
      </c>
      <c r="B1" s="57"/>
      <c r="C1" s="57"/>
      <c r="D1" s="57"/>
      <c r="E1" s="57"/>
      <c r="F1" s="57"/>
      <c r="G1" s="57"/>
      <c r="H1" s="57"/>
      <c r="I1" s="57"/>
      <c r="J1" s="57"/>
      <c r="K1" s="57"/>
      <c r="L1" s="57"/>
      <c r="M1" s="57"/>
      <c r="N1" s="57"/>
      <c r="O1" s="57"/>
      <c r="P1" s="57"/>
      <c r="Q1" s="57"/>
    </row>
    <row r="2" spans="1:17" ht="12.75" customHeight="1" thickBot="1" x14ac:dyDescent="0.25">
      <c r="A2" s="58" t="s">
        <v>42</v>
      </c>
      <c r="B2" s="58"/>
      <c r="C2" s="58"/>
      <c r="D2" s="58"/>
      <c r="E2" s="58"/>
      <c r="F2" s="58"/>
      <c r="G2" s="58"/>
      <c r="H2" s="58"/>
      <c r="I2" s="58"/>
      <c r="J2" s="58"/>
      <c r="K2" s="58"/>
      <c r="L2" s="58"/>
      <c r="M2" s="58"/>
      <c r="N2" s="58"/>
      <c r="O2" s="58"/>
      <c r="P2" s="58"/>
      <c r="Q2" s="58"/>
    </row>
    <row r="3" spans="1:17" ht="23.25" customHeight="1" thickBot="1" x14ac:dyDescent="0.25">
      <c r="A3" s="59" t="s">
        <v>0</v>
      </c>
      <c r="B3" s="61" t="s">
        <v>1</v>
      </c>
      <c r="C3" s="50" t="s">
        <v>2</v>
      </c>
      <c r="D3" s="50" t="s">
        <v>3</v>
      </c>
      <c r="E3" s="50" t="s">
        <v>12</v>
      </c>
      <c r="F3" s="63" t="s">
        <v>4</v>
      </c>
      <c r="G3" s="50" t="s">
        <v>5</v>
      </c>
      <c r="H3" s="50" t="s">
        <v>6</v>
      </c>
      <c r="I3" s="50" t="s">
        <v>7</v>
      </c>
      <c r="J3" s="50" t="s">
        <v>8</v>
      </c>
      <c r="K3" s="50" t="s">
        <v>9</v>
      </c>
      <c r="L3" s="50" t="s">
        <v>10</v>
      </c>
      <c r="M3" s="28" t="s">
        <v>17</v>
      </c>
      <c r="N3" s="64" t="s">
        <v>18</v>
      </c>
      <c r="O3" s="64"/>
      <c r="P3" s="65" t="s">
        <v>13</v>
      </c>
      <c r="Q3" s="62" t="s">
        <v>14</v>
      </c>
    </row>
    <row r="4" spans="1:17" ht="20.25" customHeight="1" x14ac:dyDescent="0.2">
      <c r="A4" s="60"/>
      <c r="B4" s="61"/>
      <c r="C4" s="50"/>
      <c r="D4" s="50"/>
      <c r="E4" s="50"/>
      <c r="F4" s="63"/>
      <c r="G4" s="50"/>
      <c r="H4" s="50"/>
      <c r="I4" s="50"/>
      <c r="J4" s="50"/>
      <c r="K4" s="50"/>
      <c r="L4" s="50"/>
      <c r="M4" s="29" t="s">
        <v>15</v>
      </c>
      <c r="N4" s="30" t="s">
        <v>16</v>
      </c>
      <c r="O4" s="31" t="s">
        <v>26</v>
      </c>
      <c r="P4" s="65"/>
      <c r="Q4" s="62"/>
    </row>
    <row r="5" spans="1:17" s="27" customFormat="1" ht="30" customHeight="1" x14ac:dyDescent="0.2">
      <c r="A5" s="32">
        <v>1</v>
      </c>
      <c r="B5" s="34" t="s">
        <v>88</v>
      </c>
      <c r="C5" s="35" t="s">
        <v>20</v>
      </c>
      <c r="D5" s="36" t="s">
        <v>21</v>
      </c>
      <c r="E5" s="35" t="s">
        <v>80</v>
      </c>
      <c r="F5" s="36" t="s">
        <v>100</v>
      </c>
      <c r="G5" s="36">
        <v>7</v>
      </c>
      <c r="H5" s="36" t="s">
        <v>34</v>
      </c>
      <c r="I5" s="36" t="s">
        <v>22</v>
      </c>
      <c r="J5" s="36">
        <v>12634</v>
      </c>
      <c r="K5" s="36">
        <v>15</v>
      </c>
      <c r="L5" s="37">
        <v>73</v>
      </c>
      <c r="M5" s="38">
        <v>18000</v>
      </c>
      <c r="N5" s="38">
        <f>M5*12*3/100</f>
        <v>6480</v>
      </c>
      <c r="O5" s="39">
        <f>M5*12*5/100</f>
        <v>10800</v>
      </c>
      <c r="P5" s="20">
        <v>45733</v>
      </c>
      <c r="Q5" s="21">
        <v>0.41666666666666669</v>
      </c>
    </row>
    <row r="6" spans="1:17" s="27" customFormat="1" ht="24.75" customHeight="1" x14ac:dyDescent="0.2">
      <c r="A6" s="32">
        <v>2</v>
      </c>
      <c r="B6" s="34" t="s">
        <v>89</v>
      </c>
      <c r="C6" s="35" t="s">
        <v>20</v>
      </c>
      <c r="D6" s="36" t="s">
        <v>21</v>
      </c>
      <c r="E6" s="35" t="s">
        <v>80</v>
      </c>
      <c r="F6" s="36" t="s">
        <v>100</v>
      </c>
      <c r="G6" s="36">
        <v>8</v>
      </c>
      <c r="H6" s="36" t="s">
        <v>34</v>
      </c>
      <c r="I6" s="36" t="s">
        <v>22</v>
      </c>
      <c r="J6" s="36">
        <v>12634</v>
      </c>
      <c r="K6" s="36">
        <v>15</v>
      </c>
      <c r="L6" s="37">
        <v>73</v>
      </c>
      <c r="M6" s="38">
        <v>18000</v>
      </c>
      <c r="N6" s="38">
        <f t="shared" ref="N6:N37" si="0">M6*12*3/100</f>
        <v>6480</v>
      </c>
      <c r="O6" s="39">
        <f t="shared" ref="O6:O19" si="1">M6*12*5/100</f>
        <v>10800</v>
      </c>
      <c r="P6" s="20">
        <v>45733</v>
      </c>
      <c r="Q6" s="21">
        <v>0.4236111111111111</v>
      </c>
    </row>
    <row r="7" spans="1:17" s="27" customFormat="1" ht="22.5" customHeight="1" x14ac:dyDescent="0.2">
      <c r="A7" s="32">
        <v>3</v>
      </c>
      <c r="B7" s="34" t="s">
        <v>90</v>
      </c>
      <c r="C7" s="35" t="s">
        <v>20</v>
      </c>
      <c r="D7" s="36" t="s">
        <v>21</v>
      </c>
      <c r="E7" s="35" t="s">
        <v>80</v>
      </c>
      <c r="F7" s="36" t="s">
        <v>101</v>
      </c>
      <c r="G7" s="36">
        <v>9</v>
      </c>
      <c r="H7" s="36" t="s">
        <v>34</v>
      </c>
      <c r="I7" s="36" t="s">
        <v>22</v>
      </c>
      <c r="J7" s="36">
        <v>12634</v>
      </c>
      <c r="K7" s="36">
        <v>15</v>
      </c>
      <c r="L7" s="37">
        <v>73</v>
      </c>
      <c r="M7" s="38">
        <v>18000</v>
      </c>
      <c r="N7" s="38">
        <f t="shared" si="0"/>
        <v>6480</v>
      </c>
      <c r="O7" s="39">
        <f t="shared" si="1"/>
        <v>10800</v>
      </c>
      <c r="P7" s="20">
        <v>45733</v>
      </c>
      <c r="Q7" s="21">
        <v>0.43055555555555558</v>
      </c>
    </row>
    <row r="8" spans="1:17" s="27" customFormat="1" ht="20.25" customHeight="1" x14ac:dyDescent="0.2">
      <c r="A8" s="32">
        <v>4</v>
      </c>
      <c r="B8" s="34" t="s">
        <v>91</v>
      </c>
      <c r="C8" s="35" t="s">
        <v>20</v>
      </c>
      <c r="D8" s="36" t="s">
        <v>21</v>
      </c>
      <c r="E8" s="35" t="s">
        <v>80</v>
      </c>
      <c r="F8" s="36" t="s">
        <v>101</v>
      </c>
      <c r="G8" s="36">
        <v>10</v>
      </c>
      <c r="H8" s="36" t="s">
        <v>34</v>
      </c>
      <c r="I8" s="36" t="s">
        <v>22</v>
      </c>
      <c r="J8" s="36">
        <v>12634</v>
      </c>
      <c r="K8" s="36">
        <v>15</v>
      </c>
      <c r="L8" s="37">
        <v>73</v>
      </c>
      <c r="M8" s="38">
        <v>18000</v>
      </c>
      <c r="N8" s="38">
        <f t="shared" si="0"/>
        <v>6480</v>
      </c>
      <c r="O8" s="39">
        <f t="shared" si="1"/>
        <v>10800</v>
      </c>
      <c r="P8" s="20">
        <v>45733</v>
      </c>
      <c r="Q8" s="21">
        <v>0.4375</v>
      </c>
    </row>
    <row r="9" spans="1:17" s="27" customFormat="1" ht="20.25" customHeight="1" x14ac:dyDescent="0.2">
      <c r="A9" s="32">
        <v>5</v>
      </c>
      <c r="B9" s="34" t="s">
        <v>92</v>
      </c>
      <c r="C9" s="35" t="s">
        <v>20</v>
      </c>
      <c r="D9" s="36" t="s">
        <v>21</v>
      </c>
      <c r="E9" s="35" t="s">
        <v>80</v>
      </c>
      <c r="F9" s="36" t="s">
        <v>101</v>
      </c>
      <c r="G9" s="36">
        <v>11</v>
      </c>
      <c r="H9" s="36" t="s">
        <v>34</v>
      </c>
      <c r="I9" s="36" t="s">
        <v>22</v>
      </c>
      <c r="J9" s="36">
        <v>12634</v>
      </c>
      <c r="K9" s="36">
        <v>15</v>
      </c>
      <c r="L9" s="37">
        <v>73</v>
      </c>
      <c r="M9" s="38">
        <v>18000</v>
      </c>
      <c r="N9" s="38">
        <f t="shared" si="0"/>
        <v>6480</v>
      </c>
      <c r="O9" s="39">
        <f t="shared" si="1"/>
        <v>10800</v>
      </c>
      <c r="P9" s="20">
        <v>45733</v>
      </c>
      <c r="Q9" s="21">
        <v>0.44444444444444398</v>
      </c>
    </row>
    <row r="10" spans="1:17" s="27" customFormat="1" ht="20.25" customHeight="1" x14ac:dyDescent="0.2">
      <c r="A10" s="32">
        <v>6</v>
      </c>
      <c r="B10" s="34" t="s">
        <v>93</v>
      </c>
      <c r="C10" s="35" t="s">
        <v>20</v>
      </c>
      <c r="D10" s="36" t="s">
        <v>21</v>
      </c>
      <c r="E10" s="35" t="s">
        <v>80</v>
      </c>
      <c r="F10" s="36" t="s">
        <v>101</v>
      </c>
      <c r="G10" s="36">
        <v>12</v>
      </c>
      <c r="H10" s="36" t="s">
        <v>34</v>
      </c>
      <c r="I10" s="36" t="s">
        <v>22</v>
      </c>
      <c r="J10" s="36">
        <v>12634</v>
      </c>
      <c r="K10" s="36">
        <v>15</v>
      </c>
      <c r="L10" s="37">
        <v>73</v>
      </c>
      <c r="M10" s="38">
        <v>18000</v>
      </c>
      <c r="N10" s="38">
        <f t="shared" si="0"/>
        <v>6480</v>
      </c>
      <c r="O10" s="39">
        <f t="shared" si="1"/>
        <v>10800</v>
      </c>
      <c r="P10" s="20">
        <v>45733</v>
      </c>
      <c r="Q10" s="21">
        <v>0.45138888888888901</v>
      </c>
    </row>
    <row r="11" spans="1:17" s="27" customFormat="1" ht="20.25" customHeight="1" x14ac:dyDescent="0.2">
      <c r="A11" s="32">
        <v>7</v>
      </c>
      <c r="B11" s="34" t="s">
        <v>94</v>
      </c>
      <c r="C11" s="35" t="s">
        <v>20</v>
      </c>
      <c r="D11" s="36" t="s">
        <v>21</v>
      </c>
      <c r="E11" s="35" t="s">
        <v>80</v>
      </c>
      <c r="F11" s="36" t="s">
        <v>102</v>
      </c>
      <c r="G11" s="36">
        <v>13</v>
      </c>
      <c r="H11" s="36" t="s">
        <v>34</v>
      </c>
      <c r="I11" s="36" t="s">
        <v>22</v>
      </c>
      <c r="J11" s="36">
        <v>12634</v>
      </c>
      <c r="K11" s="36">
        <v>15</v>
      </c>
      <c r="L11" s="37">
        <v>73</v>
      </c>
      <c r="M11" s="38">
        <v>18000</v>
      </c>
      <c r="N11" s="38">
        <f t="shared" si="0"/>
        <v>6480</v>
      </c>
      <c r="O11" s="39">
        <f t="shared" si="1"/>
        <v>10800</v>
      </c>
      <c r="P11" s="20">
        <v>45733</v>
      </c>
      <c r="Q11" s="21">
        <v>0.45833333333333298</v>
      </c>
    </row>
    <row r="12" spans="1:17" s="27" customFormat="1" ht="20.25" customHeight="1" x14ac:dyDescent="0.2">
      <c r="A12" s="32">
        <v>8</v>
      </c>
      <c r="B12" s="34" t="s">
        <v>95</v>
      </c>
      <c r="C12" s="35" t="s">
        <v>20</v>
      </c>
      <c r="D12" s="36" t="s">
        <v>21</v>
      </c>
      <c r="E12" s="35" t="s">
        <v>80</v>
      </c>
      <c r="F12" s="36" t="s">
        <v>102</v>
      </c>
      <c r="G12" s="36">
        <v>14</v>
      </c>
      <c r="H12" s="36" t="s">
        <v>34</v>
      </c>
      <c r="I12" s="36" t="s">
        <v>22</v>
      </c>
      <c r="J12" s="36">
        <v>12634</v>
      </c>
      <c r="K12" s="36">
        <v>15</v>
      </c>
      <c r="L12" s="37">
        <v>73</v>
      </c>
      <c r="M12" s="38">
        <v>18000</v>
      </c>
      <c r="N12" s="38">
        <f t="shared" si="0"/>
        <v>6480</v>
      </c>
      <c r="O12" s="39">
        <f t="shared" si="1"/>
        <v>10800</v>
      </c>
      <c r="P12" s="20">
        <v>45733</v>
      </c>
      <c r="Q12" s="21">
        <v>0.46527777777777801</v>
      </c>
    </row>
    <row r="13" spans="1:17" s="27" customFormat="1" ht="20.25" customHeight="1" x14ac:dyDescent="0.2">
      <c r="A13" s="32">
        <v>9</v>
      </c>
      <c r="B13" s="34" t="s">
        <v>96</v>
      </c>
      <c r="C13" s="35" t="s">
        <v>20</v>
      </c>
      <c r="D13" s="36" t="s">
        <v>21</v>
      </c>
      <c r="E13" s="35" t="s">
        <v>80</v>
      </c>
      <c r="F13" s="36" t="s">
        <v>102</v>
      </c>
      <c r="G13" s="36">
        <v>15</v>
      </c>
      <c r="H13" s="36" t="s">
        <v>34</v>
      </c>
      <c r="I13" s="36" t="s">
        <v>22</v>
      </c>
      <c r="J13" s="36">
        <v>12634</v>
      </c>
      <c r="K13" s="36">
        <v>15</v>
      </c>
      <c r="L13" s="37">
        <v>73</v>
      </c>
      <c r="M13" s="38">
        <v>18000</v>
      </c>
      <c r="N13" s="38">
        <f t="shared" si="0"/>
        <v>6480</v>
      </c>
      <c r="O13" s="39">
        <f t="shared" si="1"/>
        <v>10800</v>
      </c>
      <c r="P13" s="20">
        <v>45733</v>
      </c>
      <c r="Q13" s="21">
        <v>0.47222222222222199</v>
      </c>
    </row>
    <row r="14" spans="1:17" s="27" customFormat="1" ht="20.25" customHeight="1" x14ac:dyDescent="0.2">
      <c r="A14" s="32">
        <v>10</v>
      </c>
      <c r="B14" s="34" t="s">
        <v>97</v>
      </c>
      <c r="C14" s="35" t="s">
        <v>20</v>
      </c>
      <c r="D14" s="36" t="s">
        <v>21</v>
      </c>
      <c r="E14" s="35" t="s">
        <v>80</v>
      </c>
      <c r="F14" s="36" t="s">
        <v>102</v>
      </c>
      <c r="G14" s="36">
        <v>16</v>
      </c>
      <c r="H14" s="36" t="s">
        <v>34</v>
      </c>
      <c r="I14" s="36" t="s">
        <v>22</v>
      </c>
      <c r="J14" s="36">
        <v>12634</v>
      </c>
      <c r="K14" s="36">
        <v>15</v>
      </c>
      <c r="L14" s="37">
        <v>73</v>
      </c>
      <c r="M14" s="38">
        <v>18000</v>
      </c>
      <c r="N14" s="38">
        <f t="shared" si="0"/>
        <v>6480</v>
      </c>
      <c r="O14" s="39">
        <f t="shared" si="1"/>
        <v>10800</v>
      </c>
      <c r="P14" s="20">
        <v>45733</v>
      </c>
      <c r="Q14" s="21">
        <v>0.47916666666666602</v>
      </c>
    </row>
    <row r="15" spans="1:17" s="27" customFormat="1" ht="20.25" customHeight="1" x14ac:dyDescent="0.2">
      <c r="A15" s="32">
        <v>11</v>
      </c>
      <c r="B15" s="34" t="s">
        <v>103</v>
      </c>
      <c r="C15" s="35" t="s">
        <v>20</v>
      </c>
      <c r="D15" s="36" t="s">
        <v>21</v>
      </c>
      <c r="E15" s="35" t="s">
        <v>80</v>
      </c>
      <c r="F15" s="36" t="s">
        <v>104</v>
      </c>
      <c r="G15" s="36">
        <v>4</v>
      </c>
      <c r="H15" s="36" t="s">
        <v>34</v>
      </c>
      <c r="I15" s="36" t="s">
        <v>22</v>
      </c>
      <c r="J15" s="36">
        <v>7234</v>
      </c>
      <c r="K15" s="36">
        <v>21</v>
      </c>
      <c r="L15" s="37">
        <v>51</v>
      </c>
      <c r="M15" s="38">
        <v>17000</v>
      </c>
      <c r="N15" s="38">
        <f t="shared" si="0"/>
        <v>6120</v>
      </c>
      <c r="O15" s="39">
        <f t="shared" si="1"/>
        <v>10200</v>
      </c>
      <c r="P15" s="20">
        <v>45733</v>
      </c>
      <c r="Q15" s="21">
        <v>0.48611111111111099</v>
      </c>
    </row>
    <row r="16" spans="1:17" s="27" customFormat="1" ht="20.25" customHeight="1" x14ac:dyDescent="0.2">
      <c r="A16" s="32">
        <v>12</v>
      </c>
      <c r="B16" s="34" t="s">
        <v>105</v>
      </c>
      <c r="C16" s="35" t="s">
        <v>20</v>
      </c>
      <c r="D16" s="36" t="s">
        <v>24</v>
      </c>
      <c r="E16" s="35" t="s">
        <v>106</v>
      </c>
      <c r="F16" s="36" t="s">
        <v>107</v>
      </c>
      <c r="G16" s="36">
        <v>3</v>
      </c>
      <c r="H16" s="36" t="s">
        <v>34</v>
      </c>
      <c r="I16" s="36" t="s">
        <v>22</v>
      </c>
      <c r="J16" s="36">
        <v>5203</v>
      </c>
      <c r="K16" s="36">
        <v>2</v>
      </c>
      <c r="L16" s="37">
        <v>68</v>
      </c>
      <c r="M16" s="38">
        <v>18000</v>
      </c>
      <c r="N16" s="38">
        <f t="shared" si="0"/>
        <v>6480</v>
      </c>
      <c r="O16" s="39">
        <f t="shared" si="1"/>
        <v>10800</v>
      </c>
      <c r="P16" s="20">
        <v>45733</v>
      </c>
      <c r="Q16" s="21">
        <v>0.49305555555555503</v>
      </c>
    </row>
    <row r="17" spans="1:22" s="27" customFormat="1" ht="20.25" customHeight="1" x14ac:dyDescent="0.2">
      <c r="A17" s="32">
        <v>13</v>
      </c>
      <c r="B17" s="34" t="s">
        <v>71</v>
      </c>
      <c r="C17" s="35" t="s">
        <v>20</v>
      </c>
      <c r="D17" s="36" t="s">
        <v>21</v>
      </c>
      <c r="E17" s="35" t="s">
        <v>72</v>
      </c>
      <c r="F17" s="40" t="s">
        <v>73</v>
      </c>
      <c r="G17" s="41">
        <v>21</v>
      </c>
      <c r="H17" s="36" t="s">
        <v>34</v>
      </c>
      <c r="I17" s="36" t="s">
        <v>22</v>
      </c>
      <c r="J17" s="35">
        <v>2831</v>
      </c>
      <c r="K17" s="35">
        <v>6</v>
      </c>
      <c r="L17" s="42">
        <v>106</v>
      </c>
      <c r="M17" s="43">
        <v>6000</v>
      </c>
      <c r="N17" s="38">
        <f t="shared" si="0"/>
        <v>2160</v>
      </c>
      <c r="O17" s="39">
        <f t="shared" si="1"/>
        <v>3600</v>
      </c>
      <c r="P17" s="20">
        <v>45733</v>
      </c>
      <c r="Q17" s="21">
        <v>0.499999999999999</v>
      </c>
    </row>
    <row r="18" spans="1:22" s="27" customFormat="1" ht="20.25" customHeight="1" x14ac:dyDescent="0.2">
      <c r="A18" s="32">
        <v>14</v>
      </c>
      <c r="B18" s="34" t="s">
        <v>108</v>
      </c>
      <c r="C18" s="35" t="s">
        <v>20</v>
      </c>
      <c r="D18" s="36" t="s">
        <v>21</v>
      </c>
      <c r="E18" s="35" t="s">
        <v>109</v>
      </c>
      <c r="F18" s="36" t="s">
        <v>110</v>
      </c>
      <c r="G18" s="36">
        <v>30</v>
      </c>
      <c r="H18" s="36" t="s">
        <v>111</v>
      </c>
      <c r="I18" s="36" t="s">
        <v>25</v>
      </c>
      <c r="J18" s="36">
        <v>12523</v>
      </c>
      <c r="K18" s="36">
        <v>1</v>
      </c>
      <c r="L18" s="37">
        <v>56.9</v>
      </c>
      <c r="M18" s="38">
        <v>11000</v>
      </c>
      <c r="N18" s="38">
        <f t="shared" si="0"/>
        <v>3960</v>
      </c>
      <c r="O18" s="39">
        <f t="shared" ref="O18:O37" si="2">M18*12*20/100</f>
        <v>26400</v>
      </c>
      <c r="P18" s="20">
        <v>45733</v>
      </c>
      <c r="Q18" s="21">
        <v>0.50694444444444298</v>
      </c>
      <c r="V18" s="19"/>
    </row>
    <row r="19" spans="1:22" s="18" customFormat="1" ht="30" customHeight="1" x14ac:dyDescent="0.2">
      <c r="A19" s="32">
        <v>15</v>
      </c>
      <c r="B19" s="34" t="s">
        <v>112</v>
      </c>
      <c r="C19" s="35" t="s">
        <v>20</v>
      </c>
      <c r="D19" s="36" t="s">
        <v>113</v>
      </c>
      <c r="E19" s="35" t="s">
        <v>114</v>
      </c>
      <c r="F19" s="36" t="s">
        <v>115</v>
      </c>
      <c r="G19" s="36">
        <v>6</v>
      </c>
      <c r="H19" s="36" t="s">
        <v>34</v>
      </c>
      <c r="I19" s="36" t="s">
        <v>22</v>
      </c>
      <c r="J19" s="36">
        <v>208</v>
      </c>
      <c r="K19" s="36">
        <v>66</v>
      </c>
      <c r="L19" s="37">
        <v>68.28</v>
      </c>
      <c r="M19" s="38">
        <v>7500</v>
      </c>
      <c r="N19" s="38">
        <f t="shared" si="0"/>
        <v>2700</v>
      </c>
      <c r="O19" s="39">
        <f t="shared" si="1"/>
        <v>4500</v>
      </c>
      <c r="P19" s="20">
        <v>45733</v>
      </c>
      <c r="Q19" s="21">
        <v>0.51388888888888695</v>
      </c>
    </row>
    <row r="20" spans="1:22" s="18" customFormat="1" ht="30" customHeight="1" x14ac:dyDescent="0.2">
      <c r="A20" s="32">
        <v>16</v>
      </c>
      <c r="B20" s="34" t="s">
        <v>43</v>
      </c>
      <c r="C20" s="35" t="s">
        <v>20</v>
      </c>
      <c r="D20" s="35" t="s">
        <v>38</v>
      </c>
      <c r="E20" s="35" t="s">
        <v>39</v>
      </c>
      <c r="F20" s="44" t="s">
        <v>44</v>
      </c>
      <c r="G20" s="41"/>
      <c r="H20" s="35" t="s">
        <v>74</v>
      </c>
      <c r="I20" s="35" t="s">
        <v>46</v>
      </c>
      <c r="J20" s="35">
        <v>222</v>
      </c>
      <c r="K20" s="35">
        <v>247</v>
      </c>
      <c r="L20" s="42">
        <v>4698.38</v>
      </c>
      <c r="M20" s="43">
        <v>400</v>
      </c>
      <c r="N20" s="38">
        <f t="shared" si="0"/>
        <v>144</v>
      </c>
      <c r="O20" s="39">
        <f t="shared" si="2"/>
        <v>960</v>
      </c>
      <c r="P20" s="20">
        <v>45733</v>
      </c>
      <c r="Q20" s="21">
        <v>0.56944444444444442</v>
      </c>
    </row>
    <row r="21" spans="1:22" s="18" customFormat="1" ht="36" customHeight="1" x14ac:dyDescent="0.2">
      <c r="A21" s="32">
        <v>17</v>
      </c>
      <c r="B21" s="34" t="s">
        <v>47</v>
      </c>
      <c r="C21" s="35" t="s">
        <v>20</v>
      </c>
      <c r="D21" s="35" t="s">
        <v>38</v>
      </c>
      <c r="E21" s="35" t="s">
        <v>45</v>
      </c>
      <c r="F21" s="44" t="s">
        <v>48</v>
      </c>
      <c r="G21" s="41"/>
      <c r="H21" s="35" t="s">
        <v>35</v>
      </c>
      <c r="I21" s="35" t="s">
        <v>46</v>
      </c>
      <c r="J21" s="35">
        <v>113</v>
      </c>
      <c r="K21" s="35">
        <v>36</v>
      </c>
      <c r="L21" s="42">
        <v>5004</v>
      </c>
      <c r="M21" s="43">
        <v>950</v>
      </c>
      <c r="N21" s="38">
        <f t="shared" si="0"/>
        <v>342</v>
      </c>
      <c r="O21" s="39">
        <f t="shared" si="2"/>
        <v>2280</v>
      </c>
      <c r="P21" s="20">
        <v>45733</v>
      </c>
      <c r="Q21" s="21">
        <v>0.57638888888888895</v>
      </c>
    </row>
    <row r="22" spans="1:22" s="18" customFormat="1" ht="30" customHeight="1" x14ac:dyDescent="0.2">
      <c r="A22" s="32">
        <v>18</v>
      </c>
      <c r="B22" s="34" t="s">
        <v>49</v>
      </c>
      <c r="C22" s="35" t="s">
        <v>20</v>
      </c>
      <c r="D22" s="35" t="s">
        <v>38</v>
      </c>
      <c r="E22" s="35" t="s">
        <v>45</v>
      </c>
      <c r="F22" s="44" t="s">
        <v>50</v>
      </c>
      <c r="G22" s="41"/>
      <c r="H22" s="35" t="s">
        <v>35</v>
      </c>
      <c r="I22" s="35" t="s">
        <v>46</v>
      </c>
      <c r="J22" s="35">
        <v>281</v>
      </c>
      <c r="K22" s="35">
        <v>161</v>
      </c>
      <c r="L22" s="42">
        <v>6192.61</v>
      </c>
      <c r="M22" s="43">
        <v>1000</v>
      </c>
      <c r="N22" s="38">
        <f t="shared" si="0"/>
        <v>360</v>
      </c>
      <c r="O22" s="39">
        <f t="shared" si="2"/>
        <v>2400</v>
      </c>
      <c r="P22" s="20">
        <v>45733</v>
      </c>
      <c r="Q22" s="21">
        <v>0.58333333333333304</v>
      </c>
    </row>
    <row r="23" spans="1:22" s="18" customFormat="1" ht="30" customHeight="1" x14ac:dyDescent="0.2">
      <c r="A23" s="32">
        <v>19</v>
      </c>
      <c r="B23" s="34" t="s">
        <v>116</v>
      </c>
      <c r="C23" s="35" t="s">
        <v>20</v>
      </c>
      <c r="D23" s="35" t="s">
        <v>38</v>
      </c>
      <c r="E23" s="35" t="s">
        <v>117</v>
      </c>
      <c r="F23" s="36" t="s">
        <v>118</v>
      </c>
      <c r="G23" s="36"/>
      <c r="H23" s="35" t="s">
        <v>35</v>
      </c>
      <c r="I23" s="35" t="s">
        <v>46</v>
      </c>
      <c r="J23" s="36">
        <v>126</v>
      </c>
      <c r="K23" s="36">
        <v>93</v>
      </c>
      <c r="L23" s="45">
        <v>3882.4</v>
      </c>
      <c r="M23" s="38">
        <v>750</v>
      </c>
      <c r="N23" s="38">
        <f t="shared" si="0"/>
        <v>270</v>
      </c>
      <c r="O23" s="39">
        <f t="shared" si="2"/>
        <v>1800</v>
      </c>
      <c r="P23" s="20">
        <v>45733</v>
      </c>
      <c r="Q23" s="21">
        <v>0.59027777777777801</v>
      </c>
    </row>
    <row r="24" spans="1:22" s="18" customFormat="1" ht="42.75" customHeight="1" x14ac:dyDescent="0.2">
      <c r="A24" s="32">
        <v>20</v>
      </c>
      <c r="B24" s="34" t="s">
        <v>51</v>
      </c>
      <c r="C24" s="35" t="s">
        <v>20</v>
      </c>
      <c r="D24" s="35" t="s">
        <v>52</v>
      </c>
      <c r="E24" s="35" t="s">
        <v>53</v>
      </c>
      <c r="F24" s="46" t="s">
        <v>54</v>
      </c>
      <c r="G24" s="41"/>
      <c r="H24" s="35" t="s">
        <v>35</v>
      </c>
      <c r="I24" s="35" t="s">
        <v>46</v>
      </c>
      <c r="J24" s="35">
        <v>180</v>
      </c>
      <c r="K24" s="35">
        <v>6</v>
      </c>
      <c r="L24" s="42">
        <v>10778.37</v>
      </c>
      <c r="M24" s="43">
        <v>750</v>
      </c>
      <c r="N24" s="38">
        <f t="shared" si="0"/>
        <v>270</v>
      </c>
      <c r="O24" s="39">
        <v>30000</v>
      </c>
      <c r="P24" s="20">
        <v>45733</v>
      </c>
      <c r="Q24" s="21">
        <v>0.59722222222222299</v>
      </c>
    </row>
    <row r="25" spans="1:22" s="18" customFormat="1" ht="30" customHeight="1" x14ac:dyDescent="0.2">
      <c r="A25" s="32">
        <v>21</v>
      </c>
      <c r="B25" s="34" t="s">
        <v>55</v>
      </c>
      <c r="C25" s="35" t="s">
        <v>20</v>
      </c>
      <c r="D25" s="35" t="s">
        <v>52</v>
      </c>
      <c r="E25" s="35" t="s">
        <v>53</v>
      </c>
      <c r="F25" s="44" t="s">
        <v>56</v>
      </c>
      <c r="G25" s="41"/>
      <c r="H25" s="35" t="s">
        <v>35</v>
      </c>
      <c r="I25" s="35" t="s">
        <v>46</v>
      </c>
      <c r="J25" s="35">
        <v>180</v>
      </c>
      <c r="K25" s="35">
        <v>54</v>
      </c>
      <c r="L25" s="42">
        <v>14459.91</v>
      </c>
      <c r="M25" s="43">
        <v>850</v>
      </c>
      <c r="N25" s="38">
        <f t="shared" si="0"/>
        <v>306</v>
      </c>
      <c r="O25" s="39">
        <v>30000</v>
      </c>
      <c r="P25" s="20">
        <v>45733</v>
      </c>
      <c r="Q25" s="21">
        <v>0.60416666666666696</v>
      </c>
    </row>
    <row r="26" spans="1:22" s="18" customFormat="1" ht="30" customHeight="1" x14ac:dyDescent="0.2">
      <c r="A26" s="32">
        <v>22</v>
      </c>
      <c r="B26" s="47" t="s">
        <v>79</v>
      </c>
      <c r="C26" s="35" t="s">
        <v>20</v>
      </c>
      <c r="D26" s="36" t="s">
        <v>75</v>
      </c>
      <c r="E26" s="36" t="s">
        <v>76</v>
      </c>
      <c r="F26" s="44" t="s">
        <v>77</v>
      </c>
      <c r="G26" s="36"/>
      <c r="H26" s="36" t="s">
        <v>78</v>
      </c>
      <c r="I26" s="36" t="s">
        <v>78</v>
      </c>
      <c r="J26" s="36">
        <v>134</v>
      </c>
      <c r="K26" s="48">
        <v>27</v>
      </c>
      <c r="L26" s="45">
        <v>30</v>
      </c>
      <c r="M26" s="38">
        <v>200</v>
      </c>
      <c r="N26" s="38">
        <f t="shared" si="0"/>
        <v>72</v>
      </c>
      <c r="O26" s="39">
        <f t="shared" si="2"/>
        <v>480</v>
      </c>
      <c r="P26" s="20">
        <v>45733</v>
      </c>
      <c r="Q26" s="21">
        <v>0.61111111111111205</v>
      </c>
    </row>
    <row r="27" spans="1:22" s="18" customFormat="1" ht="30" customHeight="1" x14ac:dyDescent="0.2">
      <c r="A27" s="32">
        <v>23</v>
      </c>
      <c r="B27" s="34" t="s">
        <v>61</v>
      </c>
      <c r="C27" s="35" t="s">
        <v>19</v>
      </c>
      <c r="D27" s="35" t="s">
        <v>57</v>
      </c>
      <c r="E27" s="35" t="s">
        <v>62</v>
      </c>
      <c r="F27" s="44" t="s">
        <v>63</v>
      </c>
      <c r="G27" s="41"/>
      <c r="H27" s="35" t="s">
        <v>23</v>
      </c>
      <c r="I27" s="35" t="s">
        <v>33</v>
      </c>
      <c r="J27" s="35">
        <v>399</v>
      </c>
      <c r="K27" s="35">
        <v>1</v>
      </c>
      <c r="L27" s="42">
        <v>13</v>
      </c>
      <c r="M27" s="43">
        <v>100</v>
      </c>
      <c r="N27" s="38">
        <f t="shared" si="0"/>
        <v>36</v>
      </c>
      <c r="O27" s="39">
        <f t="shared" si="2"/>
        <v>240</v>
      </c>
      <c r="P27" s="20">
        <v>45733</v>
      </c>
      <c r="Q27" s="21">
        <v>0.61805555555555602</v>
      </c>
    </row>
    <row r="28" spans="1:22" s="18" customFormat="1" ht="30" customHeight="1" x14ac:dyDescent="0.2">
      <c r="A28" s="32">
        <v>24</v>
      </c>
      <c r="B28" s="34" t="s">
        <v>64</v>
      </c>
      <c r="C28" s="35" t="s">
        <v>19</v>
      </c>
      <c r="D28" s="35" t="s">
        <v>57</v>
      </c>
      <c r="E28" s="35" t="s">
        <v>65</v>
      </c>
      <c r="F28" s="44" t="s">
        <v>66</v>
      </c>
      <c r="G28" s="41"/>
      <c r="H28" s="35" t="s">
        <v>25</v>
      </c>
      <c r="I28" s="35" t="s">
        <v>25</v>
      </c>
      <c r="J28" s="35">
        <v>343</v>
      </c>
      <c r="K28" s="35">
        <v>16</v>
      </c>
      <c r="L28" s="42">
        <v>30</v>
      </c>
      <c r="M28" s="43">
        <v>500</v>
      </c>
      <c r="N28" s="38">
        <f t="shared" si="0"/>
        <v>180</v>
      </c>
      <c r="O28" s="39">
        <f t="shared" si="2"/>
        <v>1200</v>
      </c>
      <c r="P28" s="20">
        <v>45733</v>
      </c>
      <c r="Q28" s="21">
        <v>0.625000000000001</v>
      </c>
    </row>
    <row r="29" spans="1:22" s="18" customFormat="1" ht="30" customHeight="1" x14ac:dyDescent="0.2">
      <c r="A29" s="32">
        <v>25</v>
      </c>
      <c r="B29" s="34" t="s">
        <v>59</v>
      </c>
      <c r="C29" s="35" t="s">
        <v>19</v>
      </c>
      <c r="D29" s="35" t="s">
        <v>57</v>
      </c>
      <c r="E29" s="35" t="s">
        <v>58</v>
      </c>
      <c r="F29" s="44" t="s">
        <v>60</v>
      </c>
      <c r="G29" s="41"/>
      <c r="H29" s="35" t="s">
        <v>23</v>
      </c>
      <c r="I29" s="35" t="s">
        <v>33</v>
      </c>
      <c r="J29" s="35">
        <v>475</v>
      </c>
      <c r="K29" s="35">
        <v>15</v>
      </c>
      <c r="L29" s="42">
        <v>29.47</v>
      </c>
      <c r="M29" s="43">
        <v>500</v>
      </c>
      <c r="N29" s="38">
        <f t="shared" si="0"/>
        <v>180</v>
      </c>
      <c r="O29" s="39">
        <f t="shared" si="2"/>
        <v>1200</v>
      </c>
      <c r="P29" s="20">
        <v>45733</v>
      </c>
      <c r="Q29" s="21">
        <v>0.63194444444444497</v>
      </c>
    </row>
    <row r="30" spans="1:22" s="18" customFormat="1" ht="30" customHeight="1" x14ac:dyDescent="0.2">
      <c r="A30" s="32">
        <v>26</v>
      </c>
      <c r="B30" s="34" t="s">
        <v>119</v>
      </c>
      <c r="C30" s="35" t="s">
        <v>19</v>
      </c>
      <c r="D30" s="35" t="s">
        <v>57</v>
      </c>
      <c r="E30" s="35" t="s">
        <v>58</v>
      </c>
      <c r="F30" s="44" t="s">
        <v>120</v>
      </c>
      <c r="G30" s="41"/>
      <c r="H30" s="35" t="s">
        <v>23</v>
      </c>
      <c r="I30" s="35" t="s">
        <v>33</v>
      </c>
      <c r="J30" s="35">
        <v>475</v>
      </c>
      <c r="K30" s="35">
        <v>31</v>
      </c>
      <c r="L30" s="42">
        <v>28.07</v>
      </c>
      <c r="M30" s="43">
        <v>1000</v>
      </c>
      <c r="N30" s="38">
        <f t="shared" si="0"/>
        <v>360</v>
      </c>
      <c r="O30" s="39">
        <f t="shared" si="2"/>
        <v>2400</v>
      </c>
      <c r="P30" s="20">
        <v>45733</v>
      </c>
      <c r="Q30" s="21">
        <v>0.63888888888888995</v>
      </c>
    </row>
    <row r="31" spans="1:22" s="18" customFormat="1" ht="30" customHeight="1" x14ac:dyDescent="0.2">
      <c r="A31" s="32">
        <v>27</v>
      </c>
      <c r="B31" s="34" t="s">
        <v>67</v>
      </c>
      <c r="C31" s="35" t="s">
        <v>19</v>
      </c>
      <c r="D31" s="35" t="s">
        <v>68</v>
      </c>
      <c r="E31" s="35" t="s">
        <v>69</v>
      </c>
      <c r="F31" s="44" t="s">
        <v>70</v>
      </c>
      <c r="G31" s="41"/>
      <c r="H31" s="35" t="s">
        <v>35</v>
      </c>
      <c r="I31" s="35" t="s">
        <v>46</v>
      </c>
      <c r="J31" s="35"/>
      <c r="K31" s="35">
        <v>12592</v>
      </c>
      <c r="L31" s="42">
        <v>600</v>
      </c>
      <c r="M31" s="43">
        <v>150</v>
      </c>
      <c r="N31" s="38">
        <f t="shared" si="0"/>
        <v>54</v>
      </c>
      <c r="O31" s="39">
        <f t="shared" si="2"/>
        <v>360</v>
      </c>
      <c r="P31" s="20">
        <v>45733</v>
      </c>
      <c r="Q31" s="21">
        <v>0.64583333333333404</v>
      </c>
    </row>
    <row r="32" spans="1:22" s="18" customFormat="1" ht="30" customHeight="1" x14ac:dyDescent="0.2">
      <c r="A32" s="32">
        <v>28</v>
      </c>
      <c r="B32" s="34" t="s">
        <v>121</v>
      </c>
      <c r="C32" s="35" t="s">
        <v>19</v>
      </c>
      <c r="D32" s="35" t="s">
        <v>68</v>
      </c>
      <c r="E32" s="35" t="s">
        <v>122</v>
      </c>
      <c r="F32" s="44" t="s">
        <v>123</v>
      </c>
      <c r="G32" s="41"/>
      <c r="H32" s="35" t="s">
        <v>35</v>
      </c>
      <c r="I32" s="35" t="s">
        <v>46</v>
      </c>
      <c r="J32" s="35"/>
      <c r="K32" s="35">
        <v>1967</v>
      </c>
      <c r="L32" s="42">
        <v>1238</v>
      </c>
      <c r="M32" s="43">
        <v>500</v>
      </c>
      <c r="N32" s="38">
        <f t="shared" si="0"/>
        <v>180</v>
      </c>
      <c r="O32" s="39">
        <f t="shared" si="2"/>
        <v>1200</v>
      </c>
      <c r="P32" s="20">
        <v>45733</v>
      </c>
      <c r="Q32" s="21">
        <v>0.65277777777777901</v>
      </c>
    </row>
    <row r="33" spans="1:17" s="18" customFormat="1" ht="30" customHeight="1" x14ac:dyDescent="0.2">
      <c r="A33" s="32">
        <v>29</v>
      </c>
      <c r="B33" s="34" t="s">
        <v>124</v>
      </c>
      <c r="C33" s="35" t="s">
        <v>82</v>
      </c>
      <c r="D33" s="35" t="s">
        <v>125</v>
      </c>
      <c r="E33" s="35" t="s">
        <v>126</v>
      </c>
      <c r="F33" s="44" t="s">
        <v>127</v>
      </c>
      <c r="G33" s="41"/>
      <c r="H33" s="35" t="s">
        <v>35</v>
      </c>
      <c r="I33" s="35" t="s">
        <v>46</v>
      </c>
      <c r="J33" s="35">
        <v>123</v>
      </c>
      <c r="K33" s="35">
        <v>72</v>
      </c>
      <c r="L33" s="42">
        <v>2336.77</v>
      </c>
      <c r="M33" s="43">
        <v>300</v>
      </c>
      <c r="N33" s="38">
        <f t="shared" si="0"/>
        <v>108</v>
      </c>
      <c r="O33" s="39">
        <f t="shared" si="2"/>
        <v>720</v>
      </c>
      <c r="P33" s="20">
        <v>45733</v>
      </c>
      <c r="Q33" s="21">
        <v>0.65972222222222299</v>
      </c>
    </row>
    <row r="34" spans="1:17" s="18" customFormat="1" ht="30" customHeight="1" x14ac:dyDescent="0.2">
      <c r="A34" s="32">
        <v>30</v>
      </c>
      <c r="B34" s="34" t="s">
        <v>128</v>
      </c>
      <c r="C34" s="35" t="s">
        <v>82</v>
      </c>
      <c r="D34" s="35" t="s">
        <v>125</v>
      </c>
      <c r="E34" s="35" t="s">
        <v>126</v>
      </c>
      <c r="F34" s="36" t="s">
        <v>129</v>
      </c>
      <c r="G34" s="36"/>
      <c r="H34" s="35" t="s">
        <v>35</v>
      </c>
      <c r="I34" s="35" t="s">
        <v>46</v>
      </c>
      <c r="J34" s="36">
        <v>247</v>
      </c>
      <c r="K34" s="36">
        <v>1</v>
      </c>
      <c r="L34" s="42">
        <v>1613</v>
      </c>
      <c r="M34" s="38">
        <v>500</v>
      </c>
      <c r="N34" s="38">
        <f t="shared" si="0"/>
        <v>180</v>
      </c>
      <c r="O34" s="39">
        <f t="shared" si="2"/>
        <v>1200</v>
      </c>
      <c r="P34" s="20">
        <v>45733</v>
      </c>
      <c r="Q34" s="21">
        <v>0.66666666666666796</v>
      </c>
    </row>
    <row r="35" spans="1:17" s="18" customFormat="1" ht="30" customHeight="1" x14ac:dyDescent="0.2">
      <c r="A35" s="32">
        <v>31</v>
      </c>
      <c r="B35" s="34" t="s">
        <v>130</v>
      </c>
      <c r="C35" s="35" t="s">
        <v>82</v>
      </c>
      <c r="D35" s="36" t="s">
        <v>131</v>
      </c>
      <c r="E35" s="35" t="s">
        <v>132</v>
      </c>
      <c r="F35" s="36" t="s">
        <v>133</v>
      </c>
      <c r="G35" s="36"/>
      <c r="H35" s="36" t="s">
        <v>34</v>
      </c>
      <c r="I35" s="36" t="s">
        <v>22</v>
      </c>
      <c r="J35" s="36">
        <v>26</v>
      </c>
      <c r="K35" s="36">
        <v>19</v>
      </c>
      <c r="L35" s="37">
        <v>332</v>
      </c>
      <c r="M35" s="38">
        <v>8000</v>
      </c>
      <c r="N35" s="38">
        <f t="shared" si="0"/>
        <v>2880</v>
      </c>
      <c r="O35" s="39">
        <f>M35*12*5/100</f>
        <v>4800</v>
      </c>
      <c r="P35" s="20">
        <v>45733</v>
      </c>
      <c r="Q35" s="21">
        <v>0.67361111111111205</v>
      </c>
    </row>
    <row r="36" spans="1:17" s="18" customFormat="1" ht="30" customHeight="1" x14ac:dyDescent="0.2">
      <c r="A36" s="32">
        <v>32</v>
      </c>
      <c r="B36" s="34" t="s">
        <v>98</v>
      </c>
      <c r="C36" s="35" t="s">
        <v>82</v>
      </c>
      <c r="D36" s="35" t="s">
        <v>57</v>
      </c>
      <c r="E36" s="35" t="s">
        <v>99</v>
      </c>
      <c r="F36" s="44" t="s">
        <v>134</v>
      </c>
      <c r="G36" s="41"/>
      <c r="H36" s="35" t="s">
        <v>78</v>
      </c>
      <c r="I36" s="35" t="s">
        <v>78</v>
      </c>
      <c r="J36" s="35">
        <v>1996</v>
      </c>
      <c r="K36" s="35">
        <v>147</v>
      </c>
      <c r="L36" s="42">
        <v>50</v>
      </c>
      <c r="M36" s="43">
        <v>1000</v>
      </c>
      <c r="N36" s="38">
        <f t="shared" si="0"/>
        <v>360</v>
      </c>
      <c r="O36" s="39">
        <f t="shared" si="2"/>
        <v>2400</v>
      </c>
      <c r="P36" s="20">
        <v>45733</v>
      </c>
      <c r="Q36" s="21">
        <v>0.68055555555555602</v>
      </c>
    </row>
    <row r="37" spans="1:17" s="18" customFormat="1" ht="40.5" customHeight="1" x14ac:dyDescent="0.2">
      <c r="A37" s="32">
        <v>33</v>
      </c>
      <c r="B37" s="34" t="s">
        <v>81</v>
      </c>
      <c r="C37" s="35" t="s">
        <v>82</v>
      </c>
      <c r="D37" s="35" t="s">
        <v>83</v>
      </c>
      <c r="E37" s="35" t="s">
        <v>84</v>
      </c>
      <c r="F37" s="44" t="s">
        <v>135</v>
      </c>
      <c r="G37" s="41"/>
      <c r="H37" s="35" t="s">
        <v>87</v>
      </c>
      <c r="I37" s="35" t="s">
        <v>46</v>
      </c>
      <c r="J37" s="35" t="s">
        <v>85</v>
      </c>
      <c r="K37" s="49" t="s">
        <v>86</v>
      </c>
      <c r="L37" s="42">
        <v>68298.600000000006</v>
      </c>
      <c r="M37" s="43">
        <v>5000</v>
      </c>
      <c r="N37" s="38">
        <f t="shared" si="0"/>
        <v>1800</v>
      </c>
      <c r="O37" s="39">
        <f t="shared" si="2"/>
        <v>12000</v>
      </c>
      <c r="P37" s="20">
        <v>45733</v>
      </c>
      <c r="Q37" s="21">
        <v>0.687500000000001</v>
      </c>
    </row>
    <row r="38" spans="1:17" s="18" customFormat="1" ht="26.25" customHeight="1" x14ac:dyDescent="0.2">
      <c r="A38" s="51" t="s">
        <v>144</v>
      </c>
      <c r="B38" s="52"/>
      <c r="C38" s="52"/>
      <c r="D38" s="52"/>
      <c r="E38" s="52"/>
      <c r="F38" s="52"/>
      <c r="G38" s="52"/>
      <c r="H38" s="52"/>
      <c r="I38" s="52"/>
      <c r="J38" s="52"/>
      <c r="K38" s="52"/>
      <c r="L38" s="52"/>
      <c r="M38" s="52"/>
      <c r="N38" s="52"/>
      <c r="O38" s="52"/>
      <c r="P38" s="52"/>
      <c r="Q38" s="52"/>
    </row>
    <row r="39" spans="1:17" s="18" customFormat="1" ht="29.25" customHeight="1" x14ac:dyDescent="0.2">
      <c r="A39" s="53" t="s">
        <v>136</v>
      </c>
      <c r="B39" s="53"/>
      <c r="C39" s="53"/>
      <c r="D39" s="53"/>
      <c r="E39" s="53"/>
      <c r="F39" s="53"/>
      <c r="G39" s="53"/>
      <c r="H39" s="53"/>
      <c r="I39" s="53"/>
      <c r="J39" s="53"/>
      <c r="K39" s="53"/>
      <c r="L39" s="53"/>
      <c r="M39" s="53"/>
      <c r="N39" s="53"/>
      <c r="O39" s="53"/>
      <c r="P39" s="53"/>
      <c r="Q39" s="53"/>
    </row>
    <row r="40" spans="1:17" ht="42.75" customHeight="1" x14ac:dyDescent="0.2">
      <c r="A40" s="55" t="s">
        <v>145</v>
      </c>
      <c r="B40" s="56"/>
      <c r="C40" s="56"/>
      <c r="D40" s="56"/>
      <c r="E40" s="56"/>
      <c r="F40" s="56"/>
      <c r="G40" s="56"/>
      <c r="H40" s="56"/>
      <c r="I40" s="56"/>
      <c r="J40" s="56"/>
      <c r="K40" s="56"/>
      <c r="L40" s="56"/>
      <c r="M40" s="56"/>
      <c r="N40" s="56"/>
      <c r="O40" s="56"/>
      <c r="P40" s="56"/>
      <c r="Q40" s="56"/>
    </row>
    <row r="41" spans="1:17" ht="33.75" customHeight="1" x14ac:dyDescent="0.2">
      <c r="A41" s="55" t="s">
        <v>137</v>
      </c>
      <c r="B41" s="56"/>
      <c r="C41" s="56"/>
      <c r="D41" s="56"/>
      <c r="E41" s="56"/>
      <c r="F41" s="56"/>
      <c r="G41" s="56"/>
      <c r="H41" s="56"/>
      <c r="I41" s="56"/>
      <c r="J41" s="56"/>
      <c r="K41" s="56"/>
      <c r="L41" s="56"/>
      <c r="M41" s="56"/>
      <c r="N41" s="56"/>
      <c r="O41" s="56"/>
      <c r="P41" s="56"/>
      <c r="Q41" s="56"/>
    </row>
    <row r="42" spans="1:17" x14ac:dyDescent="0.2">
      <c r="A42" s="71" t="s">
        <v>40</v>
      </c>
      <c r="B42" s="71"/>
      <c r="C42" s="71"/>
      <c r="D42" s="71"/>
      <c r="E42" s="71"/>
      <c r="F42" s="71"/>
      <c r="G42" s="71"/>
      <c r="H42" s="71"/>
      <c r="I42" s="71"/>
      <c r="J42" s="71"/>
      <c r="K42" s="71"/>
      <c r="L42" s="71"/>
      <c r="M42" s="71"/>
      <c r="N42" s="71"/>
      <c r="O42" s="71"/>
      <c r="P42" s="71"/>
      <c r="Q42" s="71"/>
    </row>
    <row r="43" spans="1:17" ht="12" customHeight="1" x14ac:dyDescent="0.2">
      <c r="A43" s="54" t="s">
        <v>27</v>
      </c>
      <c r="B43" s="54"/>
      <c r="C43" s="54"/>
      <c r="D43" s="54"/>
      <c r="E43" s="54"/>
      <c r="F43" s="54"/>
      <c r="G43" s="54"/>
      <c r="H43" s="54"/>
      <c r="I43" s="54"/>
      <c r="J43" s="54"/>
      <c r="K43" s="54"/>
      <c r="L43" s="54"/>
      <c r="M43" s="54"/>
      <c r="N43" s="54"/>
      <c r="O43" s="54"/>
      <c r="P43" s="54"/>
      <c r="Q43" s="54"/>
    </row>
    <row r="44" spans="1:17" ht="26.25" customHeight="1" x14ac:dyDescent="0.2">
      <c r="A44" s="72" t="s">
        <v>28</v>
      </c>
      <c r="B44" s="72"/>
      <c r="C44" s="72"/>
      <c r="D44" s="72"/>
      <c r="E44" s="72"/>
      <c r="F44" s="72"/>
      <c r="G44" s="72"/>
      <c r="H44" s="72"/>
      <c r="I44" s="72"/>
      <c r="J44" s="72"/>
      <c r="K44" s="72"/>
      <c r="L44" s="72"/>
      <c r="M44" s="72"/>
      <c r="N44" s="72"/>
      <c r="O44" s="72"/>
      <c r="P44" s="72"/>
      <c r="Q44" s="72"/>
    </row>
    <row r="45" spans="1:17" ht="12.75" customHeight="1" x14ac:dyDescent="0.2">
      <c r="A45" s="54" t="s">
        <v>29</v>
      </c>
      <c r="B45" s="54"/>
      <c r="C45" s="54"/>
      <c r="D45" s="54"/>
      <c r="E45" s="54"/>
      <c r="F45" s="54"/>
      <c r="G45" s="54"/>
      <c r="H45" s="54"/>
      <c r="I45" s="54"/>
      <c r="J45" s="54"/>
      <c r="K45" s="54"/>
      <c r="L45" s="54"/>
      <c r="M45" s="54"/>
      <c r="N45" s="54"/>
      <c r="O45" s="54"/>
      <c r="P45" s="54"/>
      <c r="Q45" s="54"/>
    </row>
    <row r="46" spans="1:17" ht="12.75" customHeight="1" x14ac:dyDescent="0.2">
      <c r="A46" s="54" t="s">
        <v>30</v>
      </c>
      <c r="B46" s="54"/>
      <c r="C46" s="54"/>
      <c r="D46" s="54"/>
      <c r="E46" s="54"/>
      <c r="F46" s="54"/>
      <c r="G46" s="54"/>
      <c r="H46" s="54"/>
      <c r="I46" s="54"/>
      <c r="J46" s="54"/>
      <c r="K46" s="54"/>
      <c r="L46" s="54"/>
      <c r="M46" s="54"/>
      <c r="N46" s="54"/>
      <c r="O46" s="54"/>
      <c r="P46" s="54"/>
      <c r="Q46" s="54"/>
    </row>
    <row r="47" spans="1:17" ht="12.75" customHeight="1" x14ac:dyDescent="0.2">
      <c r="A47" s="54" t="s">
        <v>31</v>
      </c>
      <c r="B47" s="54"/>
      <c r="C47" s="54"/>
      <c r="D47" s="54"/>
      <c r="E47" s="54"/>
      <c r="F47" s="54"/>
      <c r="G47" s="54"/>
      <c r="H47" s="54"/>
      <c r="I47" s="54"/>
      <c r="J47" s="54"/>
      <c r="K47" s="54"/>
      <c r="L47" s="54"/>
      <c r="M47" s="54"/>
      <c r="N47" s="54"/>
      <c r="O47" s="54"/>
      <c r="P47" s="54"/>
      <c r="Q47" s="54"/>
    </row>
    <row r="48" spans="1:17" ht="23.25" customHeight="1" x14ac:dyDescent="0.2">
      <c r="A48" s="54" t="s">
        <v>32</v>
      </c>
      <c r="B48" s="54"/>
      <c r="C48" s="54"/>
      <c r="D48" s="54"/>
      <c r="E48" s="54"/>
      <c r="F48" s="54"/>
      <c r="G48" s="54"/>
      <c r="H48" s="54"/>
      <c r="I48" s="54"/>
      <c r="J48" s="54"/>
      <c r="K48" s="54"/>
      <c r="L48" s="54"/>
      <c r="M48" s="54"/>
      <c r="N48" s="54"/>
      <c r="O48" s="54"/>
      <c r="P48" s="54"/>
      <c r="Q48" s="54"/>
    </row>
    <row r="49" spans="1:17" ht="12.75" customHeight="1" x14ac:dyDescent="0.2">
      <c r="A49" s="54" t="s">
        <v>36</v>
      </c>
      <c r="B49" s="54"/>
      <c r="C49" s="54"/>
      <c r="D49" s="54"/>
      <c r="E49" s="54"/>
      <c r="F49" s="54"/>
      <c r="G49" s="54"/>
      <c r="H49" s="54"/>
      <c r="I49" s="54"/>
      <c r="J49" s="54"/>
      <c r="K49" s="54"/>
      <c r="L49" s="54"/>
      <c r="M49" s="54"/>
      <c r="N49" s="54"/>
      <c r="O49" s="54"/>
      <c r="P49" s="54"/>
      <c r="Q49" s="54"/>
    </row>
    <row r="50" spans="1:17" x14ac:dyDescent="0.2">
      <c r="A50" s="70" t="s">
        <v>37</v>
      </c>
      <c r="B50" s="70"/>
      <c r="C50" s="70"/>
      <c r="D50" s="70"/>
      <c r="E50" s="70"/>
      <c r="F50" s="70"/>
      <c r="G50" s="70"/>
      <c r="H50" s="70"/>
      <c r="I50" s="70"/>
      <c r="J50" s="70"/>
      <c r="K50" s="70"/>
      <c r="L50" s="70"/>
      <c r="M50" s="70"/>
      <c r="N50" s="70"/>
      <c r="O50" s="70"/>
      <c r="P50" s="70"/>
      <c r="Q50" s="70"/>
    </row>
    <row r="51" spans="1:17" ht="27.75" customHeight="1" x14ac:dyDescent="0.2">
      <c r="A51" s="53" t="s">
        <v>138</v>
      </c>
      <c r="B51" s="68"/>
      <c r="C51" s="68"/>
      <c r="D51" s="68"/>
      <c r="E51" s="68"/>
      <c r="F51" s="68"/>
      <c r="G51" s="68"/>
      <c r="H51" s="68"/>
      <c r="I51" s="68"/>
      <c r="J51" s="68"/>
      <c r="K51" s="68"/>
      <c r="L51" s="68"/>
      <c r="M51" s="68"/>
      <c r="N51" s="68"/>
      <c r="O51" s="68"/>
      <c r="P51" s="68"/>
      <c r="Q51" s="68"/>
    </row>
    <row r="52" spans="1:17" ht="27.75" customHeight="1" x14ac:dyDescent="0.2">
      <c r="A52" s="55" t="s">
        <v>139</v>
      </c>
      <c r="B52" s="68"/>
      <c r="C52" s="68"/>
      <c r="D52" s="68"/>
      <c r="E52" s="68"/>
      <c r="F52" s="68"/>
      <c r="G52" s="68"/>
      <c r="H52" s="68"/>
      <c r="I52" s="68"/>
      <c r="J52" s="68"/>
      <c r="K52" s="68"/>
      <c r="L52" s="68"/>
      <c r="M52" s="68"/>
      <c r="N52" s="68"/>
      <c r="O52" s="68"/>
      <c r="P52" s="68"/>
      <c r="Q52" s="68"/>
    </row>
    <row r="53" spans="1:17" ht="27" customHeight="1" x14ac:dyDescent="0.2">
      <c r="A53" s="69" t="s">
        <v>41</v>
      </c>
      <c r="B53" s="68"/>
      <c r="C53" s="68"/>
      <c r="D53" s="68"/>
      <c r="E53" s="68"/>
      <c r="F53" s="68"/>
      <c r="G53" s="68"/>
      <c r="H53" s="68"/>
      <c r="I53" s="68"/>
      <c r="J53" s="68"/>
      <c r="K53" s="68"/>
      <c r="L53" s="68"/>
      <c r="M53" s="68"/>
      <c r="N53" s="68"/>
      <c r="O53" s="68"/>
      <c r="P53" s="68"/>
      <c r="Q53" s="68"/>
    </row>
    <row r="54" spans="1:17" s="33" customFormat="1" ht="19.5" customHeight="1" x14ac:dyDescent="0.2">
      <c r="A54" s="53" t="s">
        <v>143</v>
      </c>
      <c r="B54" s="53"/>
      <c r="C54" s="53"/>
      <c r="D54" s="53"/>
      <c r="E54" s="53"/>
      <c r="F54" s="53"/>
      <c r="G54" s="53"/>
      <c r="H54" s="53"/>
      <c r="I54" s="53"/>
      <c r="J54" s="53"/>
      <c r="K54" s="53"/>
      <c r="L54" s="53"/>
      <c r="M54" s="53"/>
      <c r="N54" s="53"/>
      <c r="O54" s="53"/>
      <c r="P54" s="53"/>
      <c r="Q54" s="53"/>
    </row>
    <row r="55" spans="1:17" s="33" customFormat="1" ht="19.5" customHeight="1" x14ac:dyDescent="0.2">
      <c r="A55" s="53" t="s">
        <v>142</v>
      </c>
      <c r="B55" s="53"/>
      <c r="C55" s="53"/>
      <c r="D55" s="53"/>
      <c r="E55" s="53"/>
      <c r="F55" s="53"/>
      <c r="G55" s="53"/>
      <c r="H55" s="53"/>
      <c r="I55" s="53"/>
      <c r="J55" s="53"/>
      <c r="K55" s="53"/>
      <c r="L55" s="53"/>
      <c r="M55" s="53"/>
      <c r="N55" s="53"/>
      <c r="O55" s="53"/>
      <c r="P55" s="53"/>
      <c r="Q55" s="53"/>
    </row>
    <row r="56" spans="1:17" ht="27.75" customHeight="1" x14ac:dyDescent="0.2">
      <c r="A56" s="53" t="s">
        <v>140</v>
      </c>
      <c r="B56" s="68"/>
      <c r="C56" s="68"/>
      <c r="D56" s="68"/>
      <c r="E56" s="68"/>
      <c r="F56" s="68"/>
      <c r="G56" s="68"/>
      <c r="H56" s="68"/>
      <c r="I56" s="68"/>
      <c r="J56" s="68"/>
      <c r="K56" s="68"/>
      <c r="L56" s="68"/>
      <c r="M56" s="68"/>
      <c r="N56" s="68"/>
      <c r="O56" s="68"/>
      <c r="P56" s="68"/>
      <c r="Q56" s="68"/>
    </row>
    <row r="57" spans="1:17" ht="15.75" customHeight="1" x14ac:dyDescent="0.2">
      <c r="A57" s="66" t="s">
        <v>141</v>
      </c>
      <c r="B57" s="67"/>
      <c r="C57" s="67"/>
      <c r="D57" s="67"/>
      <c r="E57" s="67"/>
      <c r="F57" s="67"/>
      <c r="G57" s="67"/>
      <c r="H57" s="67"/>
      <c r="I57" s="67"/>
      <c r="J57" s="67"/>
      <c r="K57" s="67"/>
      <c r="L57" s="67"/>
      <c r="M57" s="67"/>
      <c r="N57" s="67"/>
      <c r="O57" s="67"/>
      <c r="P57" s="67"/>
      <c r="Q57" s="67"/>
    </row>
    <row r="58" spans="1:17" ht="10.5" customHeight="1" x14ac:dyDescent="0.2">
      <c r="A58" s="5"/>
      <c r="B58" s="10"/>
      <c r="C58" s="6"/>
      <c r="D58" s="6"/>
      <c r="E58" s="6"/>
      <c r="F58" s="22"/>
      <c r="G58" s="9"/>
      <c r="H58" s="6"/>
      <c r="I58" s="6"/>
      <c r="J58" s="9"/>
      <c r="K58" s="6"/>
      <c r="L58" s="9"/>
      <c r="M58" s="7"/>
      <c r="N58" s="7"/>
      <c r="O58" s="7"/>
      <c r="P58" s="6"/>
      <c r="Q58" s="6"/>
    </row>
    <row r="59" spans="1:17" ht="10.5" customHeight="1" x14ac:dyDescent="0.2">
      <c r="A59" s="5"/>
      <c r="B59" s="10"/>
      <c r="C59" s="6"/>
      <c r="D59" s="6"/>
      <c r="E59" s="6"/>
      <c r="F59" s="22"/>
      <c r="G59" s="9"/>
      <c r="H59" s="6"/>
      <c r="I59" s="6"/>
      <c r="J59" s="9"/>
      <c r="K59" s="6"/>
      <c r="L59" s="9"/>
      <c r="M59" s="7"/>
      <c r="N59" s="7"/>
      <c r="O59" s="7"/>
      <c r="P59" s="6"/>
      <c r="Q59" s="6"/>
    </row>
    <row r="60" spans="1:17" ht="10.5" customHeight="1" x14ac:dyDescent="0.2">
      <c r="A60" s="5"/>
      <c r="B60" s="10"/>
      <c r="C60" s="6"/>
      <c r="D60" s="6"/>
      <c r="E60" s="6"/>
      <c r="F60" s="22"/>
      <c r="G60" s="9"/>
      <c r="H60" s="6"/>
      <c r="I60" s="6"/>
      <c r="J60" s="9"/>
      <c r="K60" s="6"/>
      <c r="L60" s="9"/>
      <c r="M60" s="7"/>
      <c r="N60" s="7"/>
      <c r="O60" s="7"/>
      <c r="P60" s="6"/>
      <c r="Q60" s="6"/>
    </row>
    <row r="61" spans="1:17" ht="10.5" customHeight="1" x14ac:dyDescent="0.2">
      <c r="A61" s="5"/>
      <c r="B61" s="10"/>
      <c r="C61" s="6"/>
      <c r="D61" s="6"/>
      <c r="E61" s="6"/>
      <c r="F61" s="22"/>
      <c r="G61" s="9"/>
      <c r="H61" s="6"/>
      <c r="I61" s="6"/>
      <c r="J61" s="9"/>
      <c r="K61" s="6"/>
      <c r="L61" s="9"/>
      <c r="M61" s="7"/>
      <c r="N61" s="7"/>
      <c r="O61" s="7"/>
      <c r="P61" s="6"/>
      <c r="Q61" s="6"/>
    </row>
    <row r="62" spans="1:17" ht="10.5" customHeight="1" x14ac:dyDescent="0.2">
      <c r="A62" s="5"/>
      <c r="B62" s="10"/>
      <c r="C62" s="6"/>
      <c r="D62" s="6"/>
      <c r="E62" s="6"/>
      <c r="F62" s="22"/>
      <c r="G62" s="9"/>
      <c r="H62" s="6"/>
      <c r="I62" s="6"/>
      <c r="J62" s="9"/>
      <c r="K62" s="6"/>
      <c r="L62" s="9"/>
      <c r="M62" s="7"/>
      <c r="N62" s="7"/>
      <c r="O62" s="7"/>
      <c r="P62" s="6"/>
      <c r="Q62" s="6"/>
    </row>
    <row r="63" spans="1:17" ht="10.5" customHeight="1" x14ac:dyDescent="0.2">
      <c r="A63" s="5"/>
      <c r="B63" s="10"/>
      <c r="C63" s="6"/>
      <c r="D63" s="6"/>
      <c r="E63" s="6"/>
      <c r="F63" s="22"/>
      <c r="G63" s="9"/>
      <c r="H63" s="6"/>
      <c r="I63" s="6"/>
      <c r="J63" s="9"/>
      <c r="K63" s="6"/>
      <c r="L63" s="9"/>
      <c r="M63" s="7"/>
      <c r="N63" s="7"/>
      <c r="O63" s="7"/>
      <c r="P63" s="6"/>
      <c r="Q63" s="6"/>
    </row>
    <row r="64" spans="1:17" ht="10.5" customHeight="1" x14ac:dyDescent="0.2">
      <c r="A64" s="5"/>
      <c r="B64" s="10"/>
      <c r="C64" s="6"/>
      <c r="D64" s="6"/>
      <c r="E64" s="6"/>
      <c r="F64" s="22"/>
      <c r="G64" s="9"/>
      <c r="H64" s="6"/>
      <c r="I64" s="6"/>
      <c r="J64" s="9"/>
      <c r="K64" s="6"/>
      <c r="L64" s="9"/>
      <c r="M64" s="7"/>
      <c r="N64" s="7"/>
      <c r="O64" s="7"/>
      <c r="P64" s="6"/>
      <c r="Q64" s="6"/>
    </row>
    <row r="65" spans="1:17" ht="10.5" customHeight="1" x14ac:dyDescent="0.2">
      <c r="A65" s="5"/>
      <c r="B65" s="10"/>
      <c r="C65" s="6"/>
      <c r="D65" s="6"/>
      <c r="E65" s="6"/>
      <c r="F65" s="22"/>
      <c r="G65" s="9"/>
      <c r="H65" s="6"/>
      <c r="I65" s="6"/>
      <c r="J65" s="9"/>
      <c r="K65" s="6"/>
      <c r="L65" s="9"/>
      <c r="M65" s="7"/>
      <c r="N65" s="7"/>
      <c r="O65" s="7"/>
      <c r="P65" s="6"/>
      <c r="Q65" s="6"/>
    </row>
    <row r="66" spans="1:17" ht="10.5" customHeight="1" x14ac:dyDescent="0.2">
      <c r="A66" s="5"/>
      <c r="B66" s="10"/>
      <c r="C66" s="6"/>
      <c r="D66" s="6"/>
      <c r="E66" s="6"/>
      <c r="F66" s="22"/>
      <c r="G66" s="9"/>
      <c r="H66" s="6"/>
      <c r="I66" s="6"/>
      <c r="J66" s="9"/>
      <c r="K66" s="6"/>
      <c r="L66" s="9"/>
      <c r="M66" s="7"/>
      <c r="N66" s="7"/>
      <c r="O66" s="7"/>
      <c r="P66" s="6"/>
      <c r="Q66" s="6"/>
    </row>
    <row r="67" spans="1:17" ht="10.5" customHeight="1" x14ac:dyDescent="0.2">
      <c r="A67" s="5"/>
      <c r="B67" s="10"/>
      <c r="C67" s="6"/>
      <c r="D67" s="6"/>
      <c r="E67" s="6"/>
      <c r="F67" s="22"/>
      <c r="G67" s="9"/>
      <c r="H67" s="6"/>
      <c r="I67" s="6"/>
      <c r="J67" s="9"/>
      <c r="K67" s="6"/>
      <c r="L67" s="9"/>
      <c r="M67" s="7"/>
      <c r="N67" s="7"/>
      <c r="O67" s="7"/>
      <c r="P67" s="6"/>
      <c r="Q67" s="6"/>
    </row>
    <row r="70" spans="1:17" x14ac:dyDescent="0.2">
      <c r="A70" s="12"/>
      <c r="B70" s="13"/>
      <c r="C70" s="12"/>
      <c r="D70" s="12"/>
      <c r="E70" s="12"/>
      <c r="F70" s="23"/>
      <c r="G70" s="12"/>
      <c r="H70" s="12"/>
      <c r="I70" s="12"/>
      <c r="J70" s="12"/>
      <c r="K70" s="25"/>
      <c r="L70" s="12"/>
      <c r="M70" s="14"/>
      <c r="N70" s="15"/>
      <c r="O70" s="15"/>
      <c r="P70" s="16"/>
      <c r="Q70" s="17"/>
    </row>
    <row r="71" spans="1:17" x14ac:dyDescent="0.2">
      <c r="A71" s="12"/>
      <c r="B71" s="13"/>
      <c r="C71" s="12"/>
      <c r="D71" s="12"/>
      <c r="E71" s="12"/>
      <c r="F71" s="23"/>
      <c r="G71" s="12"/>
      <c r="H71" s="12"/>
      <c r="I71" s="12"/>
      <c r="J71" s="12"/>
      <c r="K71" s="25"/>
      <c r="L71" s="12"/>
      <c r="M71" s="14"/>
      <c r="N71" s="15"/>
      <c r="O71" s="15"/>
      <c r="P71" s="16"/>
      <c r="Q71" s="17"/>
    </row>
    <row r="72" spans="1:17" x14ac:dyDescent="0.2">
      <c r="A72" s="12"/>
      <c r="B72" s="13"/>
      <c r="C72" s="12"/>
      <c r="D72" s="12"/>
      <c r="E72" s="12"/>
      <c r="F72" s="23"/>
      <c r="G72" s="12"/>
      <c r="H72" s="12"/>
      <c r="I72" s="12"/>
      <c r="J72" s="12"/>
      <c r="K72" s="25"/>
      <c r="L72" s="12"/>
      <c r="M72" s="14"/>
      <c r="N72" s="15"/>
      <c r="O72" s="15"/>
      <c r="P72" s="16"/>
      <c r="Q72" s="17"/>
    </row>
  </sheetData>
  <autoFilter ref="A4:Q57" xr:uid="{00000000-0009-0000-0000-000003000000}"/>
  <mergeCells count="37">
    <mergeCell ref="A57:Q57"/>
    <mergeCell ref="A52:Q52"/>
    <mergeCell ref="A53:Q53"/>
    <mergeCell ref="A56:Q56"/>
    <mergeCell ref="A41:Q41"/>
    <mergeCell ref="A51:Q51"/>
    <mergeCell ref="A46:Q46"/>
    <mergeCell ref="A50:Q50"/>
    <mergeCell ref="A42:Q42"/>
    <mergeCell ref="A43:Q43"/>
    <mergeCell ref="A44:Q44"/>
    <mergeCell ref="A49:Q49"/>
    <mergeCell ref="A47:Q47"/>
    <mergeCell ref="A54:Q54"/>
    <mergeCell ref="A55:Q55"/>
    <mergeCell ref="A45:Q45"/>
    <mergeCell ref="A1:Q1"/>
    <mergeCell ref="A2:Q2"/>
    <mergeCell ref="A3:A4"/>
    <mergeCell ref="B3:B4"/>
    <mergeCell ref="C3:C4"/>
    <mergeCell ref="D3:D4"/>
    <mergeCell ref="E3:E4"/>
    <mergeCell ref="L3:L4"/>
    <mergeCell ref="Q3:Q4"/>
    <mergeCell ref="F3:F4"/>
    <mergeCell ref="G3:G4"/>
    <mergeCell ref="N3:O3"/>
    <mergeCell ref="H3:H4"/>
    <mergeCell ref="K3:K4"/>
    <mergeCell ref="J3:J4"/>
    <mergeCell ref="P3:P4"/>
    <mergeCell ref="I3:I4"/>
    <mergeCell ref="A38:Q38"/>
    <mergeCell ref="A39:Q39"/>
    <mergeCell ref="A48:Q48"/>
    <mergeCell ref="A40:Q40"/>
  </mergeCells>
  <phoneticPr fontId="0" type="noConversion"/>
  <pageMargins left="0.27559055118110237" right="0.15748031496062992" top="0.15748031496062992" bottom="0.19685039370078741" header="0.15748031496062992" footer="0.15748031496062992"/>
  <pageSetup paperSize="9" scale="78" orientation="landscape" r:id="rId1"/>
  <headerFooter alignWithMargins="0"/>
  <rowBreaks count="1" manualBreakCount="1">
    <brk id="3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İLAN</vt:lpstr>
      <vt:lpstr>İLAN!Yazdırma_Alanı</vt:lpstr>
    </vt:vector>
  </TitlesOfParts>
  <Company>VAKIFLAR ANTALYA BOLGE MUDURLUGU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m.erdogan</dc:creator>
  <cp:lastModifiedBy>Hakan GÜRLER</cp:lastModifiedBy>
  <cp:lastPrinted>2025-03-05T07:30:55Z</cp:lastPrinted>
  <dcterms:created xsi:type="dcterms:W3CDTF">2005-06-16T14:55:24Z</dcterms:created>
  <dcterms:modified xsi:type="dcterms:W3CDTF">2025-03-05T07:48:26Z</dcterms:modified>
</cp:coreProperties>
</file>